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odebook" sheetId="2" state="visible" r:id="rId4"/>
    <sheet name="Value Labels" sheetId="3" state="visible" r:id="rId5"/>
    <sheet name="Data Entry" sheetId="4" state="visible" r:id="rId6"/>
    <sheet name="QC Checks" sheetId="5" state="visible" r:id="rId7"/>
    <sheet name="Change Log" sheetId="6" state="visible" r:id="rId8"/>
  </sheets>
  <definedNames>
    <definedName function="false" hidden="false" localSheetId="3" name="_xlnm.Print_Titles" vbProcedure="false">'Data Entry'!$3:$3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3" authorId="0">
      <text>
        <r>
          <rPr>
            <sz val="10"/>
            <rFont val="Arial"/>
            <family val="2"/>
          </rPr>
          <t xml:space="preserve">Participant ID
Type: Text
Allowed: Unique; format P001, P002, ...</t>
        </r>
      </text>
    </comment>
    <comment ref="B3" authorId="0">
      <text>
        <r>
          <rPr>
            <sz val="10"/>
            <rFont val="Arial"/>
            <family val="2"/>
          </rPr>
          <t xml:space="preserve">Enrolment date
Type: Date
Allowed: From the minimum date to today</t>
        </r>
      </text>
    </comment>
    <comment ref="C3" authorId="0">
      <text>
        <r>
          <rPr>
            <sz val="10"/>
            <rFont val="Arial"/>
            <family val="2"/>
          </rPr>
          <t xml:space="preserve">Study site
Type: Categorical (coded)
Allowed: 1, 2, 3, -99, -98
Codes: see Value Labels</t>
        </r>
      </text>
    </comment>
    <comment ref="D3" authorId="0">
      <text>
        <r>
          <rPr>
            <sz val="10"/>
            <rFont val="Arial"/>
            <family val="2"/>
          </rPr>
          <t xml:space="preserve">Age at enrolment
Type: Numeric (whole number)
Allowed: Whole number 18 to 99</t>
        </r>
      </text>
    </comment>
    <comment ref="E3" authorId="0">
      <text>
        <r>
          <rPr>
            <sz val="10"/>
            <rFont val="Arial"/>
            <family val="2"/>
          </rPr>
          <t xml:space="preserve">Sex
Type: Categorical (coded)
Allowed: 1, 2, 3, -99, -98
Codes: see Value Labels</t>
        </r>
      </text>
    </comment>
    <comment ref="F3" authorId="0">
      <text>
        <r>
          <rPr>
            <sz val="10"/>
            <rFont val="Arial"/>
            <family val="2"/>
          </rPr>
          <t xml:space="preserve">Highest education
Type: Categorical (coded)
Allowed: 1 to 5, -99, -98
Codes: see Value Labels</t>
        </r>
      </text>
    </comment>
    <comment ref="G3" authorId="0">
      <text>
        <r>
          <rPr>
            <sz val="10"/>
            <rFont val="Arial"/>
            <family val="2"/>
          </rPr>
          <t xml:space="preserve">Consent given
Type: Categorical (coded)
Allowed: 0, 1, -99, -98
Codes: see Value Labels</t>
        </r>
      </text>
    </comment>
    <comment ref="H3" authorId="0">
      <text>
        <r>
          <rPr>
            <sz val="10"/>
            <rFont val="Arial"/>
            <family val="2"/>
          </rPr>
          <t xml:space="preserve">Height
Type: Numeric
Allowed: 100 to 220</t>
        </r>
      </text>
    </comment>
    <comment ref="I3" authorId="0">
      <text>
        <r>
          <rPr>
            <sz val="10"/>
            <rFont val="Arial"/>
            <family val="2"/>
          </rPr>
          <t xml:space="preserve">Weight
Type: Numeric
Allowed: 30 to 250</t>
        </r>
      </text>
    </comment>
    <comment ref="J3" authorId="0">
      <text>
        <r>
          <rPr>
            <sz val="10"/>
            <rFont val="Arial"/>
            <family val="2"/>
          </rPr>
          <t xml:space="preserve">Body mass index
Type: Calculated
Allowed: Plausible range 10 to 60 (check only)</t>
        </r>
      </text>
    </comment>
    <comment ref="K3" authorId="0">
      <text>
        <r>
          <rPr>
            <sz val="10"/>
            <rFont val="Arial"/>
            <family val="2"/>
          </rPr>
          <t xml:space="preserve">Satisfaction score
Type: Categorical (coded)
Allowed: 1 to 5, -99, -98
Codes: see Value Labels</t>
        </r>
      </text>
    </comment>
    <comment ref="L3" authorId="0">
      <text>
        <r>
          <rPr>
            <sz val="10"/>
            <rFont val="Arial"/>
            <family val="2"/>
          </rPr>
          <t xml:space="preserve">Comments
Type: Free text
Allowed: Any text</t>
        </r>
      </text>
    </comment>
  </commentList>
</comments>
</file>

<file path=xl/sharedStrings.xml><?xml version="1.0" encoding="utf-8"?>
<sst xmlns="http://schemas.openxmlformats.org/spreadsheetml/2006/main" count="327" uniqueCount="201">
  <si>
    <t xml:space="preserve">Data Entry and Codebook Template</t>
  </si>
  <si>
    <t xml:space="preserve">Record data consistently and document every variable in one workbook.</t>
  </si>
  <si>
    <t xml:space="preserve">How to use this template</t>
  </si>
  <si>
    <t xml:space="preserve">1. Define your variables</t>
  </si>
  <si>
    <t xml:space="preserve">On the Codebook sheet, replace the 12 example variables (rows 5 to 16) with your own. One row per variable. Use short names in lower case with underscores and no spaces, for example age_years.</t>
  </si>
  <si>
    <t xml:space="preserve">2. Set the value labels</t>
  </si>
  <si>
    <t xml:space="preserve">On the Value Labels sheet, list every code and its meaning for each coded variable. Keep -99 (missing) and -98 (refused). The dropdown lists on Data Entry read from this sheet.</t>
  </si>
  <si>
    <t xml:space="preserve">3. Match the Data Entry columns</t>
  </si>
  <si>
    <t xml:space="preserve">Data Entry row 3 must show the Codebook variable names in the same order. To add a variable, insert a column before the last one (comments), copy a similar column's formatting and validation (Paste Special &gt; Validation), and add a row to the Codebook.</t>
  </si>
  <si>
    <t xml:space="preserve">4. Enter data</t>
  </si>
  <si>
    <t xml:space="preserve">Start in Data Entry row 5 and use one row per record (up to 500 records). Row 4 is a worked example and is not counted in the checks. Do not type in the grey bmi column.</t>
  </si>
  <si>
    <t xml:space="preserve">5. Run the checks</t>
  </si>
  <si>
    <t xml:space="preserve">Open QC Checks. Fix every item that does not show OK before analysing or sharing the data.</t>
  </si>
  <si>
    <t xml:space="preserve">6. Log changes</t>
  </si>
  <si>
    <t xml:space="preserve">Whenever you change the Codebook, value labels, or structure, add a line to the Change Log and update the version.</t>
  </si>
  <si>
    <t xml:space="preserve">Sheet guide</t>
  </si>
  <si>
    <t xml:space="preserve">Codebook</t>
  </si>
  <si>
    <t xml:space="preserve">Defines every variable: label, description, type, units, allowed values, range limits, missing codes, whether required.</t>
  </si>
  <si>
    <t xml:space="preserve">Value Labels</t>
  </si>
  <si>
    <t xml:space="preserve">Lists the code and label for each coded variable, plus the missing and refused codes.</t>
  </si>
  <si>
    <t xml:space="preserve">Data Entry</t>
  </si>
  <si>
    <t xml:space="preserve">Where data is typed. Includes dropdowns and validation rules driven by the Codebook and Value Labels.</t>
  </si>
  <si>
    <t xml:space="preserve">QC Checks</t>
  </si>
  <si>
    <t xml:space="preserve">Automatic counts of records, duplicates, missing and out-of-range values, and header mismatches.</t>
  </si>
  <si>
    <t xml:space="preserve">Change Log</t>
  </si>
  <si>
    <t xml:space="preserve">Version history of the template and codebook.</t>
  </si>
  <si>
    <t xml:space="preserve">Colour legend</t>
  </si>
  <si>
    <t xml:space="preserve">Yellow fill</t>
  </si>
  <si>
    <t xml:space="preserve">Cells you edit to set up the template (Codebook and Value Labels).</t>
  </si>
  <si>
    <t xml:space="preserve">White cells</t>
  </si>
  <si>
    <t xml:space="preserve">Data entry cells on the Data Entry sheet.</t>
  </si>
  <si>
    <t xml:space="preserve">Grey fill</t>
  </si>
  <si>
    <t xml:space="preserve">Calculated cells (formulas). Do not type in them.</t>
  </si>
  <si>
    <t xml:space="preserve">Dark grey row</t>
  </si>
  <si>
    <t xml:space="preserve">Worked example row (Data Entry row 4). Not included in the checks.</t>
  </si>
  <si>
    <t xml:space="preserve">Red cell (Data Entry)</t>
  </si>
  <si>
    <t xml:space="preserve">Duplicate participant ID. Fix before continuing.</t>
  </si>
  <si>
    <t xml:space="preserve">Orange cell (Data Entry)</t>
  </si>
  <si>
    <t xml:space="preserve">A missing or refused code (-99 or -98) was entered.</t>
  </si>
  <si>
    <t xml:space="preserve">Conventions and assumptions</t>
  </si>
  <si>
    <t xml:space="preserve">Dates</t>
  </si>
  <si>
    <t xml:space="preserve">Enter dates as YYYY-MM-DD, for example 2026-03-14.</t>
  </si>
  <si>
    <t xml:space="preserve">Missing values</t>
  </si>
  <si>
    <t xml:space="preserve">Use -99 for missing or not answered and -98 for refused in numeric and coded fields. For dates and text fields, leave the cell blank.</t>
  </si>
  <si>
    <t xml:space="preserve">Required variables</t>
  </si>
  <si>
    <t xml:space="preserve">Marked Yes in the Codebook. QC Checks flags required variables that are blank for any record.</t>
  </si>
  <si>
    <t xml:space="preserve">Range limits</t>
  </si>
  <si>
    <t xml:space="preserve">Minimum and maximum values on the Codebook drive both the entry validation and the out-of-range check. Edit them there. The example limits are illustrative, not clinical standards.</t>
  </si>
  <si>
    <t xml:space="preserve">Example content</t>
  </si>
  <si>
    <t xml:space="preserve">The 12 variables, value labels, limits, and the example record are placeholders to show the expected format. Replace them with your own.</t>
  </si>
  <si>
    <t xml:space="preserve">Calculated field</t>
  </si>
  <si>
    <t xml:space="preserve">bmi = weight_kg / (height_cm / 100)^2, rounded to 1 decimal. It stays blank if either input is blank or coded missing.</t>
  </si>
  <si>
    <t xml:space="preserve">Capacity</t>
  </si>
  <si>
    <t xml:space="preserve">Data Entry and QC Checks cover rows 5 to 504 (500 records). To extend, insert rows above row 504 and copy a row down so formulas and validation expand.</t>
  </si>
  <si>
    <t xml:space="preserve">Personal data</t>
  </si>
  <si>
    <t xml:space="preserve">Do not store names, contact details, or other direct identifiers here unless your data protection plan allows it.</t>
  </si>
  <si>
    <t xml:space="preserve">One row per variable. Edit the yellow cells. Min and Max drive validation and QC checks.</t>
  </si>
  <si>
    <t xml:space="preserve">Var #</t>
  </si>
  <si>
    <t xml:space="preserve">Variable name</t>
  </si>
  <si>
    <t xml:space="preserve">Label</t>
  </si>
  <si>
    <t xml:space="preserve">Description / question wording</t>
  </si>
  <si>
    <t xml:space="preserve">Type</t>
  </si>
  <si>
    <t xml:space="preserve">Units / format</t>
  </si>
  <si>
    <t xml:space="preserve">Allowed values / range</t>
  </si>
  <si>
    <t xml:space="preserve">Min</t>
  </si>
  <si>
    <t xml:space="preserve">Max</t>
  </si>
  <si>
    <t xml:space="preserve">Value labels</t>
  </si>
  <si>
    <t xml:space="preserve">Missing codes</t>
  </si>
  <si>
    <t xml:space="preserve">Required</t>
  </si>
  <si>
    <t xml:space="preserve">Notes</t>
  </si>
  <si>
    <t xml:space="preserve">participant_id</t>
  </si>
  <si>
    <t xml:space="preserve">Participant ID</t>
  </si>
  <si>
    <t xml:space="preserve">Unique code assigned at enrolment. Never reuse a code.</t>
  </si>
  <si>
    <t xml:space="preserve">Text</t>
  </si>
  <si>
    <t xml:space="preserve">P + 3 digits</t>
  </si>
  <si>
    <t xml:space="preserve">Unique; format P001, P002, ...</t>
  </si>
  <si>
    <t xml:space="preserve">None</t>
  </si>
  <si>
    <t xml:space="preserve">None allowed</t>
  </si>
  <si>
    <t xml:space="preserve">Yes</t>
  </si>
  <si>
    <t xml:space="preserve">Duplicates are flagged in red and on QC Checks.</t>
  </si>
  <si>
    <t xml:space="preserve">enrol_date</t>
  </si>
  <si>
    <t xml:space="preserve">Enrolment date</t>
  </si>
  <si>
    <t xml:space="preserve">Date the participant was enrolled.</t>
  </si>
  <si>
    <t xml:space="preserve">Date</t>
  </si>
  <si>
    <t xml:space="preserve">YYYY-MM-DD</t>
  </si>
  <si>
    <t xml:space="preserve">From the minimum date to today</t>
  </si>
  <si>
    <t xml:space="preserve">Leave blank</t>
  </si>
  <si>
    <t xml:space="preserve">Maximum is today's date (formula).</t>
  </si>
  <si>
    <t xml:space="preserve">site</t>
  </si>
  <si>
    <t xml:space="preserve">Study site</t>
  </si>
  <si>
    <t xml:space="preserve">Site where the participant was enrolled.</t>
  </si>
  <si>
    <t xml:space="preserve">Categorical (coded)</t>
  </si>
  <si>
    <t xml:space="preserve">Code</t>
  </si>
  <si>
    <t xml:space="preserve">1, 2, 3, -99, -98</t>
  </si>
  <si>
    <t xml:space="preserve">See Value Labels</t>
  </si>
  <si>
    <t xml:space="preserve">-99 = missing, -98 = refused</t>
  </si>
  <si>
    <t xml:space="preserve">Rename sites on the Value Labels sheet.</t>
  </si>
  <si>
    <t xml:space="preserve">age_years</t>
  </si>
  <si>
    <t xml:space="preserve">Age at enrolment</t>
  </si>
  <si>
    <t xml:space="preserve">Age in completed years on the enrolment date.</t>
  </si>
  <si>
    <t xml:space="preserve">Numeric (whole number)</t>
  </si>
  <si>
    <t xml:space="preserve">Years</t>
  </si>
  <si>
    <t xml:space="preserve">Whole number 18 to 99</t>
  </si>
  <si>
    <t xml:space="preserve">sex</t>
  </si>
  <si>
    <t xml:space="preserve">Sex</t>
  </si>
  <si>
    <t xml:space="preserve">Sex as reported by the participant.</t>
  </si>
  <si>
    <t xml:space="preserve">education</t>
  </si>
  <si>
    <t xml:space="preserve">Highest education</t>
  </si>
  <si>
    <t xml:space="preserve">Highest level of education completed.</t>
  </si>
  <si>
    <t xml:space="preserve">1 to 5, -99, -98</t>
  </si>
  <si>
    <t xml:space="preserve">No</t>
  </si>
  <si>
    <t xml:space="preserve">consent</t>
  </si>
  <si>
    <t xml:space="preserve">Consent given</t>
  </si>
  <si>
    <t xml:space="preserve">Whether the participant gave informed consent.</t>
  </si>
  <si>
    <t xml:space="preserve">0, 1, -99, -98</t>
  </si>
  <si>
    <t xml:space="preserve">Only records with consent = 1 should be analysed.</t>
  </si>
  <si>
    <t xml:space="preserve">height_cm</t>
  </si>
  <si>
    <t xml:space="preserve">Height</t>
  </si>
  <si>
    <t xml:space="preserve">Standing height, measured without shoes.</t>
  </si>
  <si>
    <t xml:space="preserve">Numeric</t>
  </si>
  <si>
    <t xml:space="preserve">Centimetres (cm), 1 decimal</t>
  </si>
  <si>
    <t xml:space="preserve">100 to 220</t>
  </si>
  <si>
    <t xml:space="preserve">weight_kg</t>
  </si>
  <si>
    <t xml:space="preserve">Weight</t>
  </si>
  <si>
    <t xml:space="preserve">Body weight, measured in light clothing.</t>
  </si>
  <si>
    <t xml:space="preserve">Kilograms (kg), 1 decimal</t>
  </si>
  <si>
    <t xml:space="preserve">30 to 250</t>
  </si>
  <si>
    <t xml:space="preserve">bmi</t>
  </si>
  <si>
    <t xml:space="preserve">Body mass index</t>
  </si>
  <si>
    <t xml:space="preserve">Calculated: weight_kg / (height_cm / 100)^2, rounded to 1 decimal.</t>
  </si>
  <si>
    <t xml:space="preserve">Calculated</t>
  </si>
  <si>
    <t xml:space="preserve">kg/m2, 1 decimal</t>
  </si>
  <si>
    <t xml:space="preserve">Plausible range 10 to 60 (check only)</t>
  </si>
  <si>
    <t xml:space="preserve">Blank if inputs missing</t>
  </si>
  <si>
    <t xml:space="preserve">Formula column. Do not type in it.</t>
  </si>
  <si>
    <t xml:space="preserve">satisfaction</t>
  </si>
  <si>
    <t xml:space="preserve">Satisfaction score</t>
  </si>
  <si>
    <t xml:space="preserve">Overall satisfaction on a 5-point scale.</t>
  </si>
  <si>
    <t xml:space="preserve">Score 1 to 5</t>
  </si>
  <si>
    <t xml:space="preserve">Treated as ordered; 1 = lowest, 5 = highest.</t>
  </si>
  <si>
    <t xml:space="preserve">comments</t>
  </si>
  <si>
    <t xml:space="preserve">Comments</t>
  </si>
  <si>
    <t xml:space="preserve">Free-text notes from the data collector.</t>
  </si>
  <si>
    <t xml:space="preserve">Free text</t>
  </si>
  <si>
    <t xml:space="preserve">Any text</t>
  </si>
  <si>
    <t xml:space="preserve">Do not enter personal identifiers.</t>
  </si>
  <si>
    <t xml:space="preserve">Note: variable numbers (column A) must match the column order on the Data Entry sheet. Rows 17 to 24 are spare for additional variables.</t>
  </si>
  <si>
    <t xml:space="preserve">Max for enrol_date is the formula =TODAY(), so the latest allowed date moves forward automatically.</t>
  </si>
  <si>
    <t xml:space="preserve">Codes and meanings for each coded variable. Edit the yellow cells; keep each variable's rows together.</t>
  </si>
  <si>
    <t xml:space="preserve">Variable</t>
  </si>
  <si>
    <t xml:space="preserve">Meaning</t>
  </si>
  <si>
    <t xml:space="preserve">Site A</t>
  </si>
  <si>
    <t xml:space="preserve">Valid</t>
  </si>
  <si>
    <t xml:space="preserve">Site B</t>
  </si>
  <si>
    <t xml:space="preserve">Site C</t>
  </si>
  <si>
    <t xml:space="preserve">Missing / not answered</t>
  </si>
  <si>
    <t xml:space="preserve">Missing</t>
  </si>
  <si>
    <t xml:space="preserve">Refused</t>
  </si>
  <si>
    <t xml:space="preserve">Female</t>
  </si>
  <si>
    <t xml:space="preserve">Male</t>
  </si>
  <si>
    <t xml:space="preserve">Other / self-described</t>
  </si>
  <si>
    <t xml:space="preserve">No formal schooling</t>
  </si>
  <si>
    <t xml:space="preserve">Primary</t>
  </si>
  <si>
    <t xml:space="preserve">Secondary</t>
  </si>
  <si>
    <t xml:space="preserve">Tertiary (college or university)</t>
  </si>
  <si>
    <t xml:space="preserve">Postgraduate</t>
  </si>
  <si>
    <t xml:space="preserve">Very dissatisfied</t>
  </si>
  <si>
    <t xml:space="preserve">Dissatisfied</t>
  </si>
  <si>
    <t xml:space="preserve">Neutral</t>
  </si>
  <si>
    <t xml:space="preserve">Satisfied</t>
  </si>
  <si>
    <t xml:space="preserve">Very satisfied</t>
  </si>
  <si>
    <t xml:space="preserve">Add more coded variables below the last block, keeping each variable's rows together, then point its Data Entry dropdown to the new range.</t>
  </si>
  <si>
    <t xml:space="preserve">White cells: type here.  Grey column (bmi): calculated, do not type.  Row 4 is an example and is not counted.  Dates: YYYY-MM-DD.  Missing: -99.  Refused: -98.</t>
  </si>
  <si>
    <t xml:space="preserve">P001</t>
  </si>
  <si>
    <t xml:space="preserve">EXAMPLE ROW (not counted in checks)</t>
  </si>
  <si>
    <t xml:space="preserve">All figures are formulas. They update as data is entered (Data Entry rows 5 to 504).</t>
  </si>
  <si>
    <t xml:space="preserve">Summary</t>
  </si>
  <si>
    <t xml:space="preserve">Records entered (IDs typed)</t>
  </si>
  <si>
    <t xml:space="preserve">Duplicate IDs (rows affected)</t>
  </si>
  <si>
    <t xml:space="preserve">Rows with data but no ID</t>
  </si>
  <si>
    <t xml:space="preserve">Records where consent is not 1 (Yes)</t>
  </si>
  <si>
    <t xml:space="preserve">Overall result</t>
  </si>
  <si>
    <t xml:space="preserve">Per-variable checks</t>
  </si>
  <si>
    <t xml:space="preserve">Variable (Codebook)</t>
  </si>
  <si>
    <t xml:space="preserve">Header on Data Entry</t>
  </si>
  <si>
    <t xml:space="preserve">Header match</t>
  </si>
  <si>
    <t xml:space="preserve">Entries</t>
  </si>
  <si>
    <t xml:space="preserve">Coded missing</t>
  </si>
  <si>
    <t xml:space="preserve">Blank (required)</t>
  </si>
  <si>
    <t xml:space="preserve">Out of range</t>
  </si>
  <si>
    <t xml:space="preserve">Complete %</t>
  </si>
  <si>
    <t xml:space="preserve">Status</t>
  </si>
  <si>
    <t xml:space="preserve">Notes: 'Entries' counts non-blank cells including coded missing values. 'Blank (required)' compares entries with the number of records. 'Out of range' uses the Min and Max on the Codebook and ignores -99 and -98.</t>
  </si>
  <si>
    <t xml:space="preserve">Record every change to the codebook, value labels, or structure.</t>
  </si>
  <si>
    <t xml:space="preserve">Version</t>
  </si>
  <si>
    <t xml:space="preserve">Changed by</t>
  </si>
  <si>
    <t xml:space="preserve">What changed</t>
  </si>
  <si>
    <t xml:space="preserve">Reason / approved by</t>
  </si>
  <si>
    <t xml:space="preserve">1.0</t>
  </si>
  <si>
    <t xml:space="preserve">[Name]</t>
  </si>
  <si>
    <t xml:space="preserve">Template created with example variables.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</si>
</sst>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@"/>
    <numFmt numFmtId="167" formatCode="0"/>
    <numFmt numFmtId="168" formatCode="0.0"/>
    <numFmt numFmtId="169" formatCode="General"/>
    <numFmt numFmtId="170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DDEBF7"/>
      </patternFill>
    </fill>
    <fill>
      <patternFill patternType="solid">
        <fgColor rgb="FFD9D9D9"/>
        <bgColor rgb="FFC6E0B4"/>
      </patternFill>
    </fill>
    <fill>
      <patternFill patternType="solid">
        <fgColor rgb="FFF8CBAD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CBAD"/>
        </patternFill>
      </fill>
    </dxf>
    <dxf>
      <fill>
        <patternFill>
          <bgColor rgb="FFFCE4D6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0B4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23.85" hidden="false" customHeight="false" outlineLevel="0" collapsed="false">
      <c r="A5" s="5" t="s">
        <v>3</v>
      </c>
      <c r="B5" s="6" t="s">
        <v>4</v>
      </c>
    </row>
    <row r="6" customFormat="false" ht="23.85" hidden="false" customHeight="false" outlineLevel="0" collapsed="false">
      <c r="A6" s="5" t="s">
        <v>5</v>
      </c>
      <c r="B6" s="6" t="s">
        <v>6</v>
      </c>
    </row>
    <row r="7" customFormat="false" ht="35.05" hidden="false" customHeight="false" outlineLevel="0" collapsed="false">
      <c r="A7" s="5" t="s">
        <v>7</v>
      </c>
      <c r="B7" s="6" t="s">
        <v>8</v>
      </c>
    </row>
    <row r="8" customFormat="false" ht="23.85" hidden="false" customHeight="false" outlineLevel="0" collapsed="false">
      <c r="A8" s="5" t="s">
        <v>9</v>
      </c>
      <c r="B8" s="6" t="s">
        <v>10</v>
      </c>
    </row>
    <row r="9" customFormat="false" ht="15" hidden="false" customHeight="false" outlineLevel="0" collapsed="false">
      <c r="A9" s="5" t="s">
        <v>11</v>
      </c>
      <c r="B9" s="6" t="s">
        <v>12</v>
      </c>
    </row>
    <row r="10" customFormat="false" ht="15" hidden="false" customHeight="false" outlineLevel="0" collapsed="false">
      <c r="A10" s="5" t="s">
        <v>13</v>
      </c>
      <c r="B10" s="6" t="s">
        <v>14</v>
      </c>
    </row>
    <row r="12" customFormat="false" ht="15" hidden="false" customHeight="false" outlineLevel="0" collapsed="false">
      <c r="A12" s="3" t="s">
        <v>15</v>
      </c>
      <c r="B12" s="4"/>
    </row>
    <row r="13" customFormat="false" ht="15" hidden="false" customHeight="false" outlineLevel="0" collapsed="false">
      <c r="A13" s="5" t="s">
        <v>16</v>
      </c>
      <c r="B13" s="6" t="s">
        <v>17</v>
      </c>
    </row>
    <row r="14" customFormat="false" ht="15" hidden="false" customHeight="false" outlineLevel="0" collapsed="false">
      <c r="A14" s="5" t="s">
        <v>18</v>
      </c>
      <c r="B14" s="6" t="s">
        <v>19</v>
      </c>
    </row>
    <row r="15" customFormat="false" ht="15" hidden="false" customHeight="false" outlineLevel="0" collapsed="false">
      <c r="A15" s="5" t="s">
        <v>20</v>
      </c>
      <c r="B15" s="6" t="s">
        <v>21</v>
      </c>
    </row>
    <row r="16" customFormat="false" ht="15" hidden="false" customHeight="false" outlineLevel="0" collapsed="false">
      <c r="A16" s="5" t="s">
        <v>22</v>
      </c>
      <c r="B16" s="6" t="s">
        <v>23</v>
      </c>
    </row>
    <row r="17" customFormat="false" ht="15" hidden="false" customHeight="false" outlineLevel="0" collapsed="false">
      <c r="A17" s="5" t="s">
        <v>24</v>
      </c>
      <c r="B17" s="6" t="s">
        <v>25</v>
      </c>
    </row>
    <row r="19" customFormat="false" ht="15" hidden="false" customHeight="false" outlineLevel="0" collapsed="false">
      <c r="A19" s="3" t="s">
        <v>26</v>
      </c>
      <c r="B19" s="4"/>
    </row>
    <row r="20" customFormat="false" ht="15" hidden="false" customHeight="false" outlineLevel="0" collapsed="false">
      <c r="A20" s="7" t="s">
        <v>27</v>
      </c>
      <c r="B20" s="6" t="s">
        <v>28</v>
      </c>
    </row>
    <row r="21" customFormat="false" ht="15" hidden="false" customHeight="false" outlineLevel="0" collapsed="false">
      <c r="A21" s="5" t="s">
        <v>29</v>
      </c>
      <c r="B21" s="6" t="s">
        <v>30</v>
      </c>
    </row>
    <row r="22" customFormat="false" ht="15" hidden="false" customHeight="false" outlineLevel="0" collapsed="false">
      <c r="A22" s="8" t="s">
        <v>31</v>
      </c>
      <c r="B22" s="6" t="s">
        <v>32</v>
      </c>
    </row>
    <row r="23" customFormat="false" ht="15" hidden="false" customHeight="false" outlineLevel="0" collapsed="false">
      <c r="A23" s="9" t="s">
        <v>33</v>
      </c>
      <c r="B23" s="6" t="s">
        <v>34</v>
      </c>
    </row>
    <row r="24" customFormat="false" ht="15" hidden="false" customHeight="false" outlineLevel="0" collapsed="false">
      <c r="A24" s="10" t="s">
        <v>35</v>
      </c>
      <c r="B24" s="6" t="s">
        <v>36</v>
      </c>
    </row>
    <row r="25" customFormat="false" ht="15" hidden="false" customHeight="false" outlineLevel="0" collapsed="false">
      <c r="A25" s="11" t="s">
        <v>37</v>
      </c>
      <c r="B25" s="6" t="s">
        <v>38</v>
      </c>
    </row>
    <row r="27" customFormat="false" ht="15" hidden="false" customHeight="false" outlineLevel="0" collapsed="false">
      <c r="A27" s="3" t="s">
        <v>39</v>
      </c>
      <c r="B27" s="4"/>
    </row>
    <row r="28" customFormat="false" ht="15" hidden="false" customHeight="false" outlineLevel="0" collapsed="false">
      <c r="A28" s="5" t="s">
        <v>40</v>
      </c>
      <c r="B28" s="6" t="s">
        <v>41</v>
      </c>
    </row>
    <row r="29" customFormat="false" ht="23.85" hidden="false" customHeight="false" outlineLevel="0" collapsed="false">
      <c r="A29" s="5" t="s">
        <v>42</v>
      </c>
      <c r="B29" s="6" t="s">
        <v>43</v>
      </c>
    </row>
    <row r="30" customFormat="false" ht="15" hidden="false" customHeight="false" outlineLevel="0" collapsed="false">
      <c r="A30" s="5" t="s">
        <v>44</v>
      </c>
      <c r="B30" s="6" t="s">
        <v>45</v>
      </c>
    </row>
    <row r="31" customFormat="false" ht="23.85" hidden="false" customHeight="false" outlineLevel="0" collapsed="false">
      <c r="A31" s="5" t="s">
        <v>46</v>
      </c>
      <c r="B31" s="6" t="s">
        <v>47</v>
      </c>
    </row>
    <row r="32" customFormat="false" ht="23.85" hidden="false" customHeight="false" outlineLevel="0" collapsed="false">
      <c r="A32" s="5" t="s">
        <v>48</v>
      </c>
      <c r="B32" s="6" t="s">
        <v>49</v>
      </c>
    </row>
    <row r="33" customFormat="false" ht="15" hidden="false" customHeight="false" outlineLevel="0" collapsed="false">
      <c r="A33" s="5" t="s">
        <v>50</v>
      </c>
      <c r="B33" s="6" t="s">
        <v>51</v>
      </c>
    </row>
    <row r="34" customFormat="false" ht="23.85" hidden="false" customHeight="false" outlineLevel="0" collapsed="false">
      <c r="A34" s="5" t="s">
        <v>52</v>
      </c>
      <c r="B34" s="6" t="s">
        <v>53</v>
      </c>
    </row>
    <row r="35" customFormat="false" ht="15" hidden="false" customHeight="false" outlineLevel="0" collapsed="false">
      <c r="A35" s="5" t="s">
        <v>54</v>
      </c>
      <c r="B35" s="6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44"/>
    <col collapsed="false" customWidth="true" hidden="false" outlineLevel="0" max="5" min="5" style="0" width="20"/>
    <col collapsed="false" customWidth="true" hidden="false" outlineLevel="0" max="6" min="6" style="0" width="22"/>
    <col collapsed="false" customWidth="true" hidden="false" outlineLevel="0" max="7" min="7" style="0" width="30"/>
    <col collapsed="false" customWidth="true" hidden="false" outlineLevel="0" max="9" min="8" style="0" width="12"/>
    <col collapsed="false" customWidth="true" hidden="false" outlineLevel="0" max="10" min="10" style="0" width="18"/>
    <col collapsed="false" customWidth="true" hidden="false" outlineLevel="0" max="11" min="11" style="0" width="26"/>
    <col collapsed="false" customWidth="true" hidden="false" outlineLevel="0" max="12" min="12" style="0" width="10"/>
    <col collapsed="false" customWidth="true" hidden="false" outlineLevel="0" max="13" min="13" style="0" width="38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56</v>
      </c>
    </row>
    <row r="4" customFormat="false" ht="31.5" hidden="false" customHeight="true" outlineLevel="0" collapsed="false">
      <c r="A4" s="12" t="s">
        <v>57</v>
      </c>
      <c r="B4" s="12" t="s">
        <v>58</v>
      </c>
      <c r="C4" s="12" t="s">
        <v>59</v>
      </c>
      <c r="D4" s="12" t="s">
        <v>60</v>
      </c>
      <c r="E4" s="12" t="s">
        <v>61</v>
      </c>
      <c r="F4" s="12" t="s">
        <v>62</v>
      </c>
      <c r="G4" s="12" t="s">
        <v>63</v>
      </c>
      <c r="H4" s="12" t="s">
        <v>64</v>
      </c>
      <c r="I4" s="12" t="s">
        <v>65</v>
      </c>
      <c r="J4" s="12" t="s">
        <v>66</v>
      </c>
      <c r="K4" s="12" t="s">
        <v>67</v>
      </c>
      <c r="L4" s="12" t="s">
        <v>68</v>
      </c>
      <c r="M4" s="12" t="s">
        <v>69</v>
      </c>
    </row>
    <row r="5" customFormat="false" ht="23.85" hidden="false" customHeight="false" outlineLevel="0" collapsed="false">
      <c r="A5" s="13" t="n">
        <v>1</v>
      </c>
      <c r="B5" s="14" t="s">
        <v>70</v>
      </c>
      <c r="C5" s="14" t="s">
        <v>71</v>
      </c>
      <c r="D5" s="14" t="s">
        <v>72</v>
      </c>
      <c r="E5" s="14" t="s">
        <v>73</v>
      </c>
      <c r="F5" s="14" t="s">
        <v>74</v>
      </c>
      <c r="G5" s="14" t="s">
        <v>75</v>
      </c>
      <c r="H5" s="14"/>
      <c r="I5" s="14"/>
      <c r="J5" s="14" t="s">
        <v>76</v>
      </c>
      <c r="K5" s="14" t="s">
        <v>77</v>
      </c>
      <c r="L5" s="14" t="s">
        <v>78</v>
      </c>
      <c r="M5" s="14" t="s">
        <v>79</v>
      </c>
    </row>
    <row r="6" customFormat="false" ht="15" hidden="false" customHeight="false" outlineLevel="0" collapsed="false">
      <c r="A6" s="13" t="n">
        <v>2</v>
      </c>
      <c r="B6" s="14" t="s">
        <v>80</v>
      </c>
      <c r="C6" s="14" t="s">
        <v>81</v>
      </c>
      <c r="D6" s="14" t="s">
        <v>82</v>
      </c>
      <c r="E6" s="14" t="s">
        <v>83</v>
      </c>
      <c r="F6" s="14" t="s">
        <v>84</v>
      </c>
      <c r="G6" s="14" t="s">
        <v>85</v>
      </c>
      <c r="H6" s="15" t="n">
        <v>43831</v>
      </c>
      <c r="I6" s="15" t="n">
        <f aca="true">TODAY()</f>
        <v>46306</v>
      </c>
      <c r="J6" s="14" t="s">
        <v>76</v>
      </c>
      <c r="K6" s="14" t="s">
        <v>86</v>
      </c>
      <c r="L6" s="14" t="s">
        <v>78</v>
      </c>
      <c r="M6" s="14" t="s">
        <v>87</v>
      </c>
    </row>
    <row r="7" customFormat="false" ht="15" hidden="false" customHeight="false" outlineLevel="0" collapsed="false">
      <c r="A7" s="13" t="n">
        <v>3</v>
      </c>
      <c r="B7" s="14" t="s">
        <v>88</v>
      </c>
      <c r="C7" s="14" t="s">
        <v>89</v>
      </c>
      <c r="D7" s="14" t="s">
        <v>90</v>
      </c>
      <c r="E7" s="14" t="s">
        <v>91</v>
      </c>
      <c r="F7" s="14" t="s">
        <v>92</v>
      </c>
      <c r="G7" s="14" t="s">
        <v>93</v>
      </c>
      <c r="H7" s="14"/>
      <c r="I7" s="14"/>
      <c r="J7" s="14" t="s">
        <v>94</v>
      </c>
      <c r="K7" s="14" t="s">
        <v>95</v>
      </c>
      <c r="L7" s="14" t="s">
        <v>78</v>
      </c>
      <c r="M7" s="14" t="s">
        <v>96</v>
      </c>
    </row>
    <row r="8" customFormat="false" ht="23.85" hidden="false" customHeight="false" outlineLevel="0" collapsed="false">
      <c r="A8" s="13" t="n">
        <v>4</v>
      </c>
      <c r="B8" s="14" t="s">
        <v>97</v>
      </c>
      <c r="C8" s="14" t="s">
        <v>98</v>
      </c>
      <c r="D8" s="14" t="s">
        <v>99</v>
      </c>
      <c r="E8" s="14" t="s">
        <v>100</v>
      </c>
      <c r="F8" s="14" t="s">
        <v>101</v>
      </c>
      <c r="G8" s="14" t="s">
        <v>102</v>
      </c>
      <c r="H8" s="14" t="n">
        <v>18</v>
      </c>
      <c r="I8" s="14" t="n">
        <v>99</v>
      </c>
      <c r="J8" s="14" t="s">
        <v>76</v>
      </c>
      <c r="K8" s="14" t="s">
        <v>95</v>
      </c>
      <c r="L8" s="14" t="s">
        <v>78</v>
      </c>
      <c r="M8" s="14"/>
    </row>
    <row r="9" customFormat="false" ht="15" hidden="false" customHeight="false" outlineLevel="0" collapsed="false">
      <c r="A9" s="13" t="n">
        <v>5</v>
      </c>
      <c r="B9" s="14" t="s">
        <v>103</v>
      </c>
      <c r="C9" s="14" t="s">
        <v>104</v>
      </c>
      <c r="D9" s="14" t="s">
        <v>105</v>
      </c>
      <c r="E9" s="14" t="s">
        <v>91</v>
      </c>
      <c r="F9" s="14" t="s">
        <v>92</v>
      </c>
      <c r="G9" s="14" t="s">
        <v>93</v>
      </c>
      <c r="H9" s="14"/>
      <c r="I9" s="14"/>
      <c r="J9" s="14" t="s">
        <v>94</v>
      </c>
      <c r="K9" s="14" t="s">
        <v>95</v>
      </c>
      <c r="L9" s="14" t="s">
        <v>78</v>
      </c>
      <c r="M9" s="14"/>
    </row>
    <row r="10" customFormat="false" ht="15" hidden="false" customHeight="false" outlineLevel="0" collapsed="false">
      <c r="A10" s="13" t="n">
        <v>6</v>
      </c>
      <c r="B10" s="14" t="s">
        <v>106</v>
      </c>
      <c r="C10" s="14" t="s">
        <v>107</v>
      </c>
      <c r="D10" s="14" t="s">
        <v>108</v>
      </c>
      <c r="E10" s="14" t="s">
        <v>91</v>
      </c>
      <c r="F10" s="14" t="s">
        <v>92</v>
      </c>
      <c r="G10" s="14" t="s">
        <v>109</v>
      </c>
      <c r="H10" s="14"/>
      <c r="I10" s="14"/>
      <c r="J10" s="14" t="s">
        <v>94</v>
      </c>
      <c r="K10" s="14" t="s">
        <v>95</v>
      </c>
      <c r="L10" s="14" t="s">
        <v>110</v>
      </c>
      <c r="M10" s="14"/>
    </row>
    <row r="11" customFormat="false" ht="23.85" hidden="false" customHeight="false" outlineLevel="0" collapsed="false">
      <c r="A11" s="13" t="n">
        <v>7</v>
      </c>
      <c r="B11" s="14" t="s">
        <v>111</v>
      </c>
      <c r="C11" s="14" t="s">
        <v>112</v>
      </c>
      <c r="D11" s="14" t="s">
        <v>113</v>
      </c>
      <c r="E11" s="14" t="s">
        <v>91</v>
      </c>
      <c r="F11" s="14" t="s">
        <v>92</v>
      </c>
      <c r="G11" s="14" t="s">
        <v>114</v>
      </c>
      <c r="H11" s="14"/>
      <c r="I11" s="14"/>
      <c r="J11" s="14" t="s">
        <v>94</v>
      </c>
      <c r="K11" s="14" t="s">
        <v>95</v>
      </c>
      <c r="L11" s="14" t="s">
        <v>78</v>
      </c>
      <c r="M11" s="14" t="s">
        <v>115</v>
      </c>
    </row>
    <row r="12" customFormat="false" ht="23.85" hidden="false" customHeight="false" outlineLevel="0" collapsed="false">
      <c r="A12" s="13" t="n">
        <v>8</v>
      </c>
      <c r="B12" s="14" t="s">
        <v>116</v>
      </c>
      <c r="C12" s="14" t="s">
        <v>117</v>
      </c>
      <c r="D12" s="14" t="s">
        <v>118</v>
      </c>
      <c r="E12" s="14" t="s">
        <v>119</v>
      </c>
      <c r="F12" s="14" t="s">
        <v>120</v>
      </c>
      <c r="G12" s="14" t="s">
        <v>121</v>
      </c>
      <c r="H12" s="14" t="n">
        <v>100</v>
      </c>
      <c r="I12" s="14" t="n">
        <v>220</v>
      </c>
      <c r="J12" s="14" t="s">
        <v>76</v>
      </c>
      <c r="K12" s="14" t="s">
        <v>95</v>
      </c>
      <c r="L12" s="14" t="s">
        <v>110</v>
      </c>
      <c r="M12" s="14"/>
    </row>
    <row r="13" customFormat="false" ht="15" hidden="false" customHeight="false" outlineLevel="0" collapsed="false">
      <c r="A13" s="13" t="n">
        <v>9</v>
      </c>
      <c r="B13" s="14" t="s">
        <v>122</v>
      </c>
      <c r="C13" s="14" t="s">
        <v>123</v>
      </c>
      <c r="D13" s="14" t="s">
        <v>124</v>
      </c>
      <c r="E13" s="14" t="s">
        <v>119</v>
      </c>
      <c r="F13" s="14" t="s">
        <v>125</v>
      </c>
      <c r="G13" s="14" t="s">
        <v>126</v>
      </c>
      <c r="H13" s="14" t="n">
        <v>30</v>
      </c>
      <c r="I13" s="14" t="n">
        <v>250</v>
      </c>
      <c r="J13" s="14" t="s">
        <v>76</v>
      </c>
      <c r="K13" s="14" t="s">
        <v>95</v>
      </c>
      <c r="L13" s="14" t="s">
        <v>110</v>
      </c>
      <c r="M13" s="14"/>
    </row>
    <row r="14" customFormat="false" ht="23.85" hidden="false" customHeight="false" outlineLevel="0" collapsed="false">
      <c r="A14" s="13" t="n">
        <v>10</v>
      </c>
      <c r="B14" s="14" t="s">
        <v>127</v>
      </c>
      <c r="C14" s="14" t="s">
        <v>128</v>
      </c>
      <c r="D14" s="14" t="s">
        <v>129</v>
      </c>
      <c r="E14" s="14" t="s">
        <v>130</v>
      </c>
      <c r="F14" s="14" t="s">
        <v>131</v>
      </c>
      <c r="G14" s="14" t="s">
        <v>132</v>
      </c>
      <c r="H14" s="14" t="n">
        <v>10</v>
      </c>
      <c r="I14" s="14" t="n">
        <v>60</v>
      </c>
      <c r="J14" s="14" t="s">
        <v>76</v>
      </c>
      <c r="K14" s="14" t="s">
        <v>133</v>
      </c>
      <c r="L14" s="14" t="s">
        <v>110</v>
      </c>
      <c r="M14" s="14" t="s">
        <v>134</v>
      </c>
    </row>
    <row r="15" customFormat="false" ht="15" hidden="false" customHeight="false" outlineLevel="0" collapsed="false">
      <c r="A15" s="13" t="n">
        <v>11</v>
      </c>
      <c r="B15" s="14" t="s">
        <v>135</v>
      </c>
      <c r="C15" s="14" t="s">
        <v>136</v>
      </c>
      <c r="D15" s="14" t="s">
        <v>137</v>
      </c>
      <c r="E15" s="14" t="s">
        <v>91</v>
      </c>
      <c r="F15" s="14" t="s">
        <v>138</v>
      </c>
      <c r="G15" s="14" t="s">
        <v>109</v>
      </c>
      <c r="H15" s="14" t="n">
        <v>1</v>
      </c>
      <c r="I15" s="14" t="n">
        <v>5</v>
      </c>
      <c r="J15" s="14" t="s">
        <v>94</v>
      </c>
      <c r="K15" s="14" t="s">
        <v>95</v>
      </c>
      <c r="L15" s="14" t="s">
        <v>110</v>
      </c>
      <c r="M15" s="14" t="s">
        <v>139</v>
      </c>
    </row>
    <row r="16" customFormat="false" ht="15" hidden="false" customHeight="false" outlineLevel="0" collapsed="false">
      <c r="A16" s="13" t="n">
        <v>12</v>
      </c>
      <c r="B16" s="14" t="s">
        <v>140</v>
      </c>
      <c r="C16" s="14" t="s">
        <v>141</v>
      </c>
      <c r="D16" s="14" t="s">
        <v>142</v>
      </c>
      <c r="E16" s="14" t="s">
        <v>143</v>
      </c>
      <c r="F16" s="14" t="s">
        <v>73</v>
      </c>
      <c r="G16" s="14" t="s">
        <v>144</v>
      </c>
      <c r="H16" s="14"/>
      <c r="I16" s="14"/>
      <c r="J16" s="14" t="s">
        <v>76</v>
      </c>
      <c r="K16" s="14" t="s">
        <v>86</v>
      </c>
      <c r="L16" s="14" t="s">
        <v>110</v>
      </c>
      <c r="M16" s="14" t="s">
        <v>145</v>
      </c>
    </row>
    <row r="17" customFormat="false" ht="15" hidden="false" customHeight="false" outlineLevel="0" collapsed="false">
      <c r="A17" s="13" t="n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customFormat="false" ht="15" hidden="false" customHeight="false" outlineLevel="0" collapsed="false">
      <c r="A18" s="13" t="n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customFormat="false" ht="15" hidden="false" customHeight="false" outlineLevel="0" collapsed="false">
      <c r="A19" s="13" t="n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customFormat="false" ht="15" hidden="false" customHeight="false" outlineLevel="0" collapsed="false">
      <c r="A20" s="13" t="n">
        <v>16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customFormat="false" ht="15" hidden="false" customHeight="false" outlineLevel="0" collapsed="false">
      <c r="A21" s="13" t="n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customFormat="false" ht="15" hidden="false" customHeight="false" outlineLevel="0" collapsed="false">
      <c r="A22" s="13" t="n">
        <v>18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customFormat="false" ht="15" hidden="false" customHeight="false" outlineLevel="0" collapsed="false">
      <c r="A23" s="13" t="n">
        <v>19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customFormat="false" ht="15" hidden="false" customHeight="false" outlineLevel="0" collapsed="false">
      <c r="A24" s="13" t="n">
        <v>20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6" customFormat="false" ht="15" hidden="false" customHeight="false" outlineLevel="0" collapsed="false">
      <c r="A26" s="16" t="s">
        <v>146</v>
      </c>
    </row>
    <row r="27" customFormat="false" ht="15" hidden="false" customHeight="false" outlineLevel="0" collapsed="false">
      <c r="A27" s="16" t="s">
        <v>147</v>
      </c>
    </row>
  </sheetData>
  <dataValidations count="2">
    <dataValidation allowBlank="true" errorStyle="stop" operator="between" showDropDown="false" showErrorMessage="false" showInputMessage="false" sqref="L5:L24" type="list">
      <formula1>"Yes,No"</formula1>
      <formula2>0</formula2>
    </dataValidation>
    <dataValidation allowBlank="true" error="Pick a type from the list, or edit the list in this rule." errorStyle="stop" errorTitle="Type" operator="between" showDropDown="false" showErrorMessage="false" showInputMessage="false" sqref="E5:E24" type="list">
      <formula1>"Text,Date,Numeric,Numeric (whole number),Categorical (coded),Calculated,Free text"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148</v>
      </c>
    </row>
    <row r="4" customFormat="false" ht="31.5" hidden="false" customHeight="true" outlineLevel="0" collapsed="false">
      <c r="A4" s="12" t="s">
        <v>149</v>
      </c>
      <c r="B4" s="12" t="s">
        <v>92</v>
      </c>
      <c r="C4" s="12" t="s">
        <v>59</v>
      </c>
      <c r="D4" s="12" t="s">
        <v>150</v>
      </c>
    </row>
    <row r="5" customFormat="false" ht="15" hidden="false" customHeight="false" outlineLevel="0" collapsed="false">
      <c r="A5" s="17" t="s">
        <v>88</v>
      </c>
      <c r="B5" s="18" t="n">
        <v>1</v>
      </c>
      <c r="C5" s="17" t="s">
        <v>151</v>
      </c>
      <c r="D5" s="17" t="s">
        <v>152</v>
      </c>
    </row>
    <row r="6" customFormat="false" ht="15" hidden="false" customHeight="false" outlineLevel="0" collapsed="false">
      <c r="A6" s="17" t="s">
        <v>88</v>
      </c>
      <c r="B6" s="18" t="n">
        <v>2</v>
      </c>
      <c r="C6" s="17" t="s">
        <v>153</v>
      </c>
      <c r="D6" s="17" t="s">
        <v>152</v>
      </c>
    </row>
    <row r="7" customFormat="false" ht="15" hidden="false" customHeight="false" outlineLevel="0" collapsed="false">
      <c r="A7" s="17" t="s">
        <v>88</v>
      </c>
      <c r="B7" s="18" t="n">
        <v>3</v>
      </c>
      <c r="C7" s="17" t="s">
        <v>154</v>
      </c>
      <c r="D7" s="17" t="s">
        <v>152</v>
      </c>
    </row>
    <row r="8" customFormat="false" ht="15" hidden="false" customHeight="false" outlineLevel="0" collapsed="false">
      <c r="A8" s="17" t="s">
        <v>88</v>
      </c>
      <c r="B8" s="18" t="n">
        <v>-99</v>
      </c>
      <c r="C8" s="17" t="s">
        <v>155</v>
      </c>
      <c r="D8" s="17" t="s">
        <v>156</v>
      </c>
    </row>
    <row r="9" customFormat="false" ht="15" hidden="false" customHeight="false" outlineLevel="0" collapsed="false">
      <c r="A9" s="17" t="s">
        <v>88</v>
      </c>
      <c r="B9" s="18" t="n">
        <v>-98</v>
      </c>
      <c r="C9" s="17" t="s">
        <v>157</v>
      </c>
      <c r="D9" s="17" t="s">
        <v>156</v>
      </c>
    </row>
    <row r="10" customFormat="false" ht="15" hidden="false" customHeight="false" outlineLevel="0" collapsed="false">
      <c r="A10" s="17" t="s">
        <v>103</v>
      </c>
      <c r="B10" s="18" t="n">
        <v>1</v>
      </c>
      <c r="C10" s="17" t="s">
        <v>158</v>
      </c>
      <c r="D10" s="17" t="s">
        <v>152</v>
      </c>
    </row>
    <row r="11" customFormat="false" ht="15" hidden="false" customHeight="false" outlineLevel="0" collapsed="false">
      <c r="A11" s="17" t="s">
        <v>103</v>
      </c>
      <c r="B11" s="18" t="n">
        <v>2</v>
      </c>
      <c r="C11" s="17" t="s">
        <v>159</v>
      </c>
      <c r="D11" s="17" t="s">
        <v>152</v>
      </c>
    </row>
    <row r="12" customFormat="false" ht="15" hidden="false" customHeight="false" outlineLevel="0" collapsed="false">
      <c r="A12" s="17" t="s">
        <v>103</v>
      </c>
      <c r="B12" s="18" t="n">
        <v>3</v>
      </c>
      <c r="C12" s="17" t="s">
        <v>160</v>
      </c>
      <c r="D12" s="17" t="s">
        <v>152</v>
      </c>
    </row>
    <row r="13" customFormat="false" ht="15" hidden="false" customHeight="false" outlineLevel="0" collapsed="false">
      <c r="A13" s="17" t="s">
        <v>103</v>
      </c>
      <c r="B13" s="18" t="n">
        <v>-99</v>
      </c>
      <c r="C13" s="17" t="s">
        <v>155</v>
      </c>
      <c r="D13" s="17" t="s">
        <v>156</v>
      </c>
    </row>
    <row r="14" customFormat="false" ht="15" hidden="false" customHeight="false" outlineLevel="0" collapsed="false">
      <c r="A14" s="17" t="s">
        <v>103</v>
      </c>
      <c r="B14" s="18" t="n">
        <v>-98</v>
      </c>
      <c r="C14" s="17" t="s">
        <v>157</v>
      </c>
      <c r="D14" s="17" t="s">
        <v>156</v>
      </c>
    </row>
    <row r="15" customFormat="false" ht="15" hidden="false" customHeight="false" outlineLevel="0" collapsed="false">
      <c r="A15" s="17" t="s">
        <v>106</v>
      </c>
      <c r="B15" s="18" t="n">
        <v>1</v>
      </c>
      <c r="C15" s="17" t="s">
        <v>161</v>
      </c>
      <c r="D15" s="17" t="s">
        <v>152</v>
      </c>
    </row>
    <row r="16" customFormat="false" ht="15" hidden="false" customHeight="false" outlineLevel="0" collapsed="false">
      <c r="A16" s="17" t="s">
        <v>106</v>
      </c>
      <c r="B16" s="18" t="n">
        <v>2</v>
      </c>
      <c r="C16" s="17" t="s">
        <v>162</v>
      </c>
      <c r="D16" s="17" t="s">
        <v>152</v>
      </c>
    </row>
    <row r="17" customFormat="false" ht="15" hidden="false" customHeight="false" outlineLevel="0" collapsed="false">
      <c r="A17" s="17" t="s">
        <v>106</v>
      </c>
      <c r="B17" s="18" t="n">
        <v>3</v>
      </c>
      <c r="C17" s="17" t="s">
        <v>163</v>
      </c>
      <c r="D17" s="17" t="s">
        <v>152</v>
      </c>
    </row>
    <row r="18" customFormat="false" ht="15" hidden="false" customHeight="false" outlineLevel="0" collapsed="false">
      <c r="A18" s="17" t="s">
        <v>106</v>
      </c>
      <c r="B18" s="18" t="n">
        <v>4</v>
      </c>
      <c r="C18" s="17" t="s">
        <v>164</v>
      </c>
      <c r="D18" s="17" t="s">
        <v>152</v>
      </c>
    </row>
    <row r="19" customFormat="false" ht="15" hidden="false" customHeight="false" outlineLevel="0" collapsed="false">
      <c r="A19" s="17" t="s">
        <v>106</v>
      </c>
      <c r="B19" s="18" t="n">
        <v>5</v>
      </c>
      <c r="C19" s="17" t="s">
        <v>165</v>
      </c>
      <c r="D19" s="17" t="s">
        <v>152</v>
      </c>
    </row>
    <row r="20" customFormat="false" ht="15" hidden="false" customHeight="false" outlineLevel="0" collapsed="false">
      <c r="A20" s="17" t="s">
        <v>106</v>
      </c>
      <c r="B20" s="18" t="n">
        <v>-99</v>
      </c>
      <c r="C20" s="17" t="s">
        <v>155</v>
      </c>
      <c r="D20" s="17" t="s">
        <v>156</v>
      </c>
    </row>
    <row r="21" customFormat="false" ht="15" hidden="false" customHeight="false" outlineLevel="0" collapsed="false">
      <c r="A21" s="17" t="s">
        <v>106</v>
      </c>
      <c r="B21" s="18" t="n">
        <v>-98</v>
      </c>
      <c r="C21" s="17" t="s">
        <v>157</v>
      </c>
      <c r="D21" s="17" t="s">
        <v>156</v>
      </c>
    </row>
    <row r="22" customFormat="false" ht="15" hidden="false" customHeight="false" outlineLevel="0" collapsed="false">
      <c r="A22" s="17" t="s">
        <v>111</v>
      </c>
      <c r="B22" s="18" t="n">
        <v>0</v>
      </c>
      <c r="C22" s="17" t="s">
        <v>110</v>
      </c>
      <c r="D22" s="17" t="s">
        <v>152</v>
      </c>
    </row>
    <row r="23" customFormat="false" ht="15" hidden="false" customHeight="false" outlineLevel="0" collapsed="false">
      <c r="A23" s="17" t="s">
        <v>111</v>
      </c>
      <c r="B23" s="18" t="n">
        <v>1</v>
      </c>
      <c r="C23" s="17" t="s">
        <v>78</v>
      </c>
      <c r="D23" s="17" t="s">
        <v>152</v>
      </c>
    </row>
    <row r="24" customFormat="false" ht="15" hidden="false" customHeight="false" outlineLevel="0" collapsed="false">
      <c r="A24" s="17" t="s">
        <v>111</v>
      </c>
      <c r="B24" s="18" t="n">
        <v>-99</v>
      </c>
      <c r="C24" s="17" t="s">
        <v>155</v>
      </c>
      <c r="D24" s="17" t="s">
        <v>156</v>
      </c>
    </row>
    <row r="25" customFormat="false" ht="15" hidden="false" customHeight="false" outlineLevel="0" collapsed="false">
      <c r="A25" s="17" t="s">
        <v>111</v>
      </c>
      <c r="B25" s="18" t="n">
        <v>-98</v>
      </c>
      <c r="C25" s="17" t="s">
        <v>157</v>
      </c>
      <c r="D25" s="17" t="s">
        <v>156</v>
      </c>
    </row>
    <row r="26" customFormat="false" ht="15" hidden="false" customHeight="false" outlineLevel="0" collapsed="false">
      <c r="A26" s="17" t="s">
        <v>135</v>
      </c>
      <c r="B26" s="18" t="n">
        <v>1</v>
      </c>
      <c r="C26" s="17" t="s">
        <v>166</v>
      </c>
      <c r="D26" s="17" t="s">
        <v>152</v>
      </c>
    </row>
    <row r="27" customFormat="false" ht="15" hidden="false" customHeight="false" outlineLevel="0" collapsed="false">
      <c r="A27" s="17" t="s">
        <v>135</v>
      </c>
      <c r="B27" s="18" t="n">
        <v>2</v>
      </c>
      <c r="C27" s="17" t="s">
        <v>167</v>
      </c>
      <c r="D27" s="17" t="s">
        <v>152</v>
      </c>
    </row>
    <row r="28" customFormat="false" ht="15" hidden="false" customHeight="false" outlineLevel="0" collapsed="false">
      <c r="A28" s="17" t="s">
        <v>135</v>
      </c>
      <c r="B28" s="18" t="n">
        <v>3</v>
      </c>
      <c r="C28" s="17" t="s">
        <v>168</v>
      </c>
      <c r="D28" s="17" t="s">
        <v>152</v>
      </c>
    </row>
    <row r="29" customFormat="false" ht="15" hidden="false" customHeight="false" outlineLevel="0" collapsed="false">
      <c r="A29" s="17" t="s">
        <v>135</v>
      </c>
      <c r="B29" s="18" t="n">
        <v>4</v>
      </c>
      <c r="C29" s="17" t="s">
        <v>169</v>
      </c>
      <c r="D29" s="17" t="s">
        <v>152</v>
      </c>
    </row>
    <row r="30" customFormat="false" ht="15" hidden="false" customHeight="false" outlineLevel="0" collapsed="false">
      <c r="A30" s="17" t="s">
        <v>135</v>
      </c>
      <c r="B30" s="18" t="n">
        <v>5</v>
      </c>
      <c r="C30" s="17" t="s">
        <v>170</v>
      </c>
      <c r="D30" s="17" t="s">
        <v>152</v>
      </c>
    </row>
    <row r="31" customFormat="false" ht="15" hidden="false" customHeight="false" outlineLevel="0" collapsed="false">
      <c r="A31" s="17" t="s">
        <v>135</v>
      </c>
      <c r="B31" s="18" t="n">
        <v>-99</v>
      </c>
      <c r="C31" s="17" t="s">
        <v>155</v>
      </c>
      <c r="D31" s="17" t="s">
        <v>156</v>
      </c>
    </row>
    <row r="32" customFormat="false" ht="15" hidden="false" customHeight="false" outlineLevel="0" collapsed="false">
      <c r="A32" s="17" t="s">
        <v>135</v>
      </c>
      <c r="B32" s="18" t="n">
        <v>-98</v>
      </c>
      <c r="C32" s="17" t="s">
        <v>157</v>
      </c>
      <c r="D32" s="17" t="s">
        <v>156</v>
      </c>
    </row>
    <row r="34" customFormat="false" ht="15" hidden="false" customHeight="false" outlineLevel="0" collapsed="false">
      <c r="A34" s="16" t="s">
        <v>171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9"/>
    <col collapsed="false" customWidth="true" hidden="false" outlineLevel="0" max="11" min="11" style="0" width="13"/>
    <col collapsed="false" customWidth="true" hidden="false" outlineLevel="0" max="12" min="12" style="0" width="42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16" t="s">
        <v>172</v>
      </c>
    </row>
    <row r="3" customFormat="false" ht="27.75" hidden="false" customHeight="true" outlineLevel="0" collapsed="false">
      <c r="A3" s="12" t="s">
        <v>70</v>
      </c>
      <c r="B3" s="12" t="s">
        <v>80</v>
      </c>
      <c r="C3" s="12" t="s">
        <v>88</v>
      </c>
      <c r="D3" s="12" t="s">
        <v>97</v>
      </c>
      <c r="E3" s="12" t="s">
        <v>103</v>
      </c>
      <c r="F3" s="12" t="s">
        <v>106</v>
      </c>
      <c r="G3" s="12" t="s">
        <v>111</v>
      </c>
      <c r="H3" s="12" t="s">
        <v>116</v>
      </c>
      <c r="I3" s="12" t="s">
        <v>122</v>
      </c>
      <c r="J3" s="12" t="s">
        <v>127</v>
      </c>
      <c r="K3" s="12" t="s">
        <v>135</v>
      </c>
      <c r="L3" s="12" t="s">
        <v>140</v>
      </c>
    </row>
    <row r="4" customFormat="false" ht="15" hidden="false" customHeight="false" outlineLevel="0" collapsed="false">
      <c r="A4" s="19" t="s">
        <v>173</v>
      </c>
      <c r="B4" s="20" t="n">
        <v>46095</v>
      </c>
      <c r="C4" s="21" t="n">
        <v>1</v>
      </c>
      <c r="D4" s="22" t="n">
        <v>34</v>
      </c>
      <c r="E4" s="21" t="n">
        <v>2</v>
      </c>
      <c r="F4" s="21" t="n">
        <v>4</v>
      </c>
      <c r="G4" s="21" t="n">
        <v>1</v>
      </c>
      <c r="H4" s="23" t="n">
        <v>168</v>
      </c>
      <c r="I4" s="23" t="n">
        <v>64.5</v>
      </c>
      <c r="J4" s="23" t="n">
        <f aca="false">ROUND(I4/(H4/100)^2,1)</f>
        <v>22.9</v>
      </c>
      <c r="K4" s="21" t="n">
        <v>4</v>
      </c>
      <c r="L4" s="19" t="s">
        <v>174</v>
      </c>
    </row>
    <row r="5" customFormat="false" ht="15" hidden="false" customHeight="false" outlineLevel="0" collapsed="false">
      <c r="A5" s="24"/>
      <c r="B5" s="25"/>
      <c r="C5" s="26"/>
      <c r="D5" s="27"/>
      <c r="E5" s="26"/>
      <c r="F5" s="26"/>
      <c r="G5" s="26"/>
      <c r="H5" s="28"/>
      <c r="I5" s="28"/>
      <c r="J5" s="29" t="str">
        <f aca="false">IF(AND(ISNUMBER(H5),ISNUMBER(I5),H5&gt;0,I5&gt;0),ROUND(I5/(H5/100)^2,1),"")</f>
        <v/>
      </c>
      <c r="K5" s="26"/>
      <c r="L5" s="30"/>
    </row>
    <row r="6" customFormat="false" ht="15" hidden="false" customHeight="false" outlineLevel="0" collapsed="false">
      <c r="A6" s="24"/>
      <c r="B6" s="25"/>
      <c r="C6" s="26"/>
      <c r="D6" s="27"/>
      <c r="E6" s="26"/>
      <c r="F6" s="26"/>
      <c r="G6" s="26"/>
      <c r="H6" s="28"/>
      <c r="I6" s="28"/>
      <c r="J6" s="29" t="str">
        <f aca="false">IF(AND(ISNUMBER(H6),ISNUMBER(I6),H6&gt;0,I6&gt;0),ROUND(I6/(H6/100)^2,1),"")</f>
        <v/>
      </c>
      <c r="K6" s="26"/>
      <c r="L6" s="30"/>
    </row>
    <row r="7" customFormat="false" ht="15" hidden="false" customHeight="false" outlineLevel="0" collapsed="false">
      <c r="A7" s="24"/>
      <c r="B7" s="25"/>
      <c r="C7" s="26"/>
      <c r="D7" s="27"/>
      <c r="E7" s="26"/>
      <c r="F7" s="26"/>
      <c r="G7" s="26"/>
      <c r="H7" s="28"/>
      <c r="I7" s="28"/>
      <c r="J7" s="29" t="str">
        <f aca="false">IF(AND(ISNUMBER(H7),ISNUMBER(I7),H7&gt;0,I7&gt;0),ROUND(I7/(H7/100)^2,1),"")</f>
        <v/>
      </c>
      <c r="K7" s="26"/>
      <c r="L7" s="30"/>
    </row>
    <row r="8" customFormat="false" ht="15" hidden="false" customHeight="false" outlineLevel="0" collapsed="false">
      <c r="A8" s="24"/>
      <c r="B8" s="25"/>
      <c r="C8" s="26"/>
      <c r="D8" s="27"/>
      <c r="E8" s="26"/>
      <c r="F8" s="26"/>
      <c r="G8" s="26"/>
      <c r="H8" s="28"/>
      <c r="I8" s="28"/>
      <c r="J8" s="29" t="str">
        <f aca="false">IF(AND(ISNUMBER(H8),ISNUMBER(I8),H8&gt;0,I8&gt;0),ROUND(I8/(H8/100)^2,1),"")</f>
        <v/>
      </c>
      <c r="K8" s="26"/>
      <c r="L8" s="30"/>
    </row>
    <row r="9" customFormat="false" ht="15" hidden="false" customHeight="false" outlineLevel="0" collapsed="false">
      <c r="A9" s="24"/>
      <c r="B9" s="25"/>
      <c r="C9" s="26"/>
      <c r="D9" s="27"/>
      <c r="E9" s="26"/>
      <c r="F9" s="26"/>
      <c r="G9" s="26"/>
      <c r="H9" s="28"/>
      <c r="I9" s="28"/>
      <c r="J9" s="29" t="str">
        <f aca="false">IF(AND(ISNUMBER(H9),ISNUMBER(I9),H9&gt;0,I9&gt;0),ROUND(I9/(H9/100)^2,1),"")</f>
        <v/>
      </c>
      <c r="K9" s="26"/>
      <c r="L9" s="30"/>
    </row>
    <row r="10" customFormat="false" ht="15" hidden="false" customHeight="false" outlineLevel="0" collapsed="false">
      <c r="A10" s="24"/>
      <c r="B10" s="25"/>
      <c r="C10" s="26"/>
      <c r="D10" s="27"/>
      <c r="E10" s="26"/>
      <c r="F10" s="26"/>
      <c r="G10" s="26"/>
      <c r="H10" s="28"/>
      <c r="I10" s="28"/>
      <c r="J10" s="29" t="str">
        <f aca="false">IF(AND(ISNUMBER(H10),ISNUMBER(I10),H10&gt;0,I10&gt;0),ROUND(I10/(H10/100)^2,1),"")</f>
        <v/>
      </c>
      <c r="K10" s="26"/>
      <c r="L10" s="30"/>
    </row>
    <row r="11" customFormat="false" ht="15" hidden="false" customHeight="false" outlineLevel="0" collapsed="false">
      <c r="A11" s="24"/>
      <c r="B11" s="25"/>
      <c r="C11" s="26"/>
      <c r="D11" s="27"/>
      <c r="E11" s="26"/>
      <c r="F11" s="26"/>
      <c r="G11" s="26"/>
      <c r="H11" s="28"/>
      <c r="I11" s="28"/>
      <c r="J11" s="29" t="str">
        <f aca="false">IF(AND(ISNUMBER(H11),ISNUMBER(I11),H11&gt;0,I11&gt;0),ROUND(I11/(H11/100)^2,1),"")</f>
        <v/>
      </c>
      <c r="K11" s="26"/>
      <c r="L11" s="30"/>
    </row>
    <row r="12" customFormat="false" ht="15" hidden="false" customHeight="false" outlineLevel="0" collapsed="false">
      <c r="A12" s="24"/>
      <c r="B12" s="25"/>
      <c r="C12" s="26"/>
      <c r="D12" s="27"/>
      <c r="E12" s="26"/>
      <c r="F12" s="26"/>
      <c r="G12" s="26"/>
      <c r="H12" s="28"/>
      <c r="I12" s="28"/>
      <c r="J12" s="29" t="str">
        <f aca="false">IF(AND(ISNUMBER(H12),ISNUMBER(I12),H12&gt;0,I12&gt;0),ROUND(I12/(H12/100)^2,1),"")</f>
        <v/>
      </c>
      <c r="K12" s="26"/>
      <c r="L12" s="30"/>
    </row>
    <row r="13" customFormat="false" ht="15" hidden="false" customHeight="false" outlineLevel="0" collapsed="false">
      <c r="A13" s="24"/>
      <c r="B13" s="25"/>
      <c r="C13" s="26"/>
      <c r="D13" s="27"/>
      <c r="E13" s="26"/>
      <c r="F13" s="26"/>
      <c r="G13" s="26"/>
      <c r="H13" s="28"/>
      <c r="I13" s="28"/>
      <c r="J13" s="29" t="str">
        <f aca="false">IF(AND(ISNUMBER(H13),ISNUMBER(I13),H13&gt;0,I13&gt;0),ROUND(I13/(H13/100)^2,1),"")</f>
        <v/>
      </c>
      <c r="K13" s="26"/>
      <c r="L13" s="30"/>
    </row>
    <row r="14" customFormat="false" ht="15" hidden="false" customHeight="false" outlineLevel="0" collapsed="false">
      <c r="A14" s="24"/>
      <c r="B14" s="25"/>
      <c r="C14" s="26"/>
      <c r="D14" s="27"/>
      <c r="E14" s="26"/>
      <c r="F14" s="26"/>
      <c r="G14" s="26"/>
      <c r="H14" s="28"/>
      <c r="I14" s="28"/>
      <c r="J14" s="29" t="str">
        <f aca="false">IF(AND(ISNUMBER(H14),ISNUMBER(I14),H14&gt;0,I14&gt;0),ROUND(I14/(H14/100)^2,1),"")</f>
        <v/>
      </c>
      <c r="K14" s="26"/>
      <c r="L14" s="30"/>
    </row>
    <row r="15" customFormat="false" ht="15" hidden="false" customHeight="false" outlineLevel="0" collapsed="false">
      <c r="A15" s="24"/>
      <c r="B15" s="25"/>
      <c r="C15" s="26"/>
      <c r="D15" s="27"/>
      <c r="E15" s="26"/>
      <c r="F15" s="26"/>
      <c r="G15" s="26"/>
      <c r="H15" s="28"/>
      <c r="I15" s="28"/>
      <c r="J15" s="29" t="str">
        <f aca="false">IF(AND(ISNUMBER(H15),ISNUMBER(I15),H15&gt;0,I15&gt;0),ROUND(I15/(H15/100)^2,1),"")</f>
        <v/>
      </c>
      <c r="K15" s="26"/>
      <c r="L15" s="30"/>
    </row>
    <row r="16" customFormat="false" ht="15" hidden="false" customHeight="false" outlineLevel="0" collapsed="false">
      <c r="A16" s="24"/>
      <c r="B16" s="25"/>
      <c r="C16" s="26"/>
      <c r="D16" s="27"/>
      <c r="E16" s="26"/>
      <c r="F16" s="26"/>
      <c r="G16" s="26"/>
      <c r="H16" s="28"/>
      <c r="I16" s="28"/>
      <c r="J16" s="29" t="str">
        <f aca="false">IF(AND(ISNUMBER(H16),ISNUMBER(I16),H16&gt;0,I16&gt;0),ROUND(I16/(H16/100)^2,1),"")</f>
        <v/>
      </c>
      <c r="K16" s="26"/>
      <c r="L16" s="30"/>
    </row>
    <row r="17" customFormat="false" ht="15" hidden="false" customHeight="false" outlineLevel="0" collapsed="false">
      <c r="A17" s="24"/>
      <c r="B17" s="25"/>
      <c r="C17" s="26"/>
      <c r="D17" s="27"/>
      <c r="E17" s="26"/>
      <c r="F17" s="26"/>
      <c r="G17" s="26"/>
      <c r="H17" s="28"/>
      <c r="I17" s="28"/>
      <c r="J17" s="29" t="str">
        <f aca="false">IF(AND(ISNUMBER(H17),ISNUMBER(I17),H17&gt;0,I17&gt;0),ROUND(I17/(H17/100)^2,1),"")</f>
        <v/>
      </c>
      <c r="K17" s="26"/>
      <c r="L17" s="30"/>
    </row>
    <row r="18" customFormat="false" ht="15" hidden="false" customHeight="false" outlineLevel="0" collapsed="false">
      <c r="A18" s="24"/>
      <c r="B18" s="25"/>
      <c r="C18" s="26"/>
      <c r="D18" s="27"/>
      <c r="E18" s="26"/>
      <c r="F18" s="26"/>
      <c r="G18" s="26"/>
      <c r="H18" s="28"/>
      <c r="I18" s="28"/>
      <c r="J18" s="29" t="str">
        <f aca="false">IF(AND(ISNUMBER(H18),ISNUMBER(I18),H18&gt;0,I18&gt;0),ROUND(I18/(H18/100)^2,1),"")</f>
        <v/>
      </c>
      <c r="K18" s="26"/>
      <c r="L18" s="30"/>
    </row>
    <row r="19" customFormat="false" ht="15" hidden="false" customHeight="false" outlineLevel="0" collapsed="false">
      <c r="A19" s="24"/>
      <c r="B19" s="25"/>
      <c r="C19" s="26"/>
      <c r="D19" s="27"/>
      <c r="E19" s="26"/>
      <c r="F19" s="26"/>
      <c r="G19" s="26"/>
      <c r="H19" s="28"/>
      <c r="I19" s="28"/>
      <c r="J19" s="29" t="str">
        <f aca="false">IF(AND(ISNUMBER(H19),ISNUMBER(I19),H19&gt;0,I19&gt;0),ROUND(I19/(H19/100)^2,1),"")</f>
        <v/>
      </c>
      <c r="K19" s="26"/>
      <c r="L19" s="30"/>
    </row>
    <row r="20" customFormat="false" ht="15" hidden="false" customHeight="false" outlineLevel="0" collapsed="false">
      <c r="A20" s="24"/>
      <c r="B20" s="25"/>
      <c r="C20" s="26"/>
      <c r="D20" s="27"/>
      <c r="E20" s="26"/>
      <c r="F20" s="26"/>
      <c r="G20" s="26"/>
      <c r="H20" s="28"/>
      <c r="I20" s="28"/>
      <c r="J20" s="29" t="str">
        <f aca="false">IF(AND(ISNUMBER(H20),ISNUMBER(I20),H20&gt;0,I20&gt;0),ROUND(I20/(H20/100)^2,1),"")</f>
        <v/>
      </c>
      <c r="K20" s="26"/>
      <c r="L20" s="30"/>
    </row>
    <row r="21" customFormat="false" ht="15" hidden="false" customHeight="false" outlineLevel="0" collapsed="false">
      <c r="A21" s="24"/>
      <c r="B21" s="25"/>
      <c r="C21" s="26"/>
      <c r="D21" s="27"/>
      <c r="E21" s="26"/>
      <c r="F21" s="26"/>
      <c r="G21" s="26"/>
      <c r="H21" s="28"/>
      <c r="I21" s="28"/>
      <c r="J21" s="29" t="str">
        <f aca="false">IF(AND(ISNUMBER(H21),ISNUMBER(I21),H21&gt;0,I21&gt;0),ROUND(I21/(H21/100)^2,1),"")</f>
        <v/>
      </c>
      <c r="K21" s="26"/>
      <c r="L21" s="30"/>
    </row>
    <row r="22" customFormat="false" ht="15" hidden="false" customHeight="false" outlineLevel="0" collapsed="false">
      <c r="A22" s="24"/>
      <c r="B22" s="25"/>
      <c r="C22" s="26"/>
      <c r="D22" s="27"/>
      <c r="E22" s="26"/>
      <c r="F22" s="26"/>
      <c r="G22" s="26"/>
      <c r="H22" s="28"/>
      <c r="I22" s="28"/>
      <c r="J22" s="29" t="str">
        <f aca="false">IF(AND(ISNUMBER(H22),ISNUMBER(I22),H22&gt;0,I22&gt;0),ROUND(I22/(H22/100)^2,1),"")</f>
        <v/>
      </c>
      <c r="K22" s="26"/>
      <c r="L22" s="30"/>
    </row>
    <row r="23" customFormat="false" ht="15" hidden="false" customHeight="false" outlineLevel="0" collapsed="false">
      <c r="A23" s="24"/>
      <c r="B23" s="25"/>
      <c r="C23" s="26"/>
      <c r="D23" s="27"/>
      <c r="E23" s="26"/>
      <c r="F23" s="26"/>
      <c r="G23" s="26"/>
      <c r="H23" s="28"/>
      <c r="I23" s="28"/>
      <c r="J23" s="29" t="str">
        <f aca="false">IF(AND(ISNUMBER(H23),ISNUMBER(I23),H23&gt;0,I23&gt;0),ROUND(I23/(H23/100)^2,1),"")</f>
        <v/>
      </c>
      <c r="K23" s="26"/>
      <c r="L23" s="30"/>
    </row>
    <row r="24" customFormat="false" ht="15" hidden="false" customHeight="false" outlineLevel="0" collapsed="false">
      <c r="A24" s="24"/>
      <c r="B24" s="25"/>
      <c r="C24" s="26"/>
      <c r="D24" s="27"/>
      <c r="E24" s="26"/>
      <c r="F24" s="26"/>
      <c r="G24" s="26"/>
      <c r="H24" s="28"/>
      <c r="I24" s="28"/>
      <c r="J24" s="29" t="str">
        <f aca="false">IF(AND(ISNUMBER(H24),ISNUMBER(I24),H24&gt;0,I24&gt;0),ROUND(I24/(H24/100)^2,1),"")</f>
        <v/>
      </c>
      <c r="K24" s="26"/>
      <c r="L24" s="30"/>
    </row>
    <row r="25" customFormat="false" ht="15" hidden="false" customHeight="false" outlineLevel="0" collapsed="false">
      <c r="A25" s="24"/>
      <c r="B25" s="25"/>
      <c r="C25" s="26"/>
      <c r="D25" s="27"/>
      <c r="E25" s="26"/>
      <c r="F25" s="26"/>
      <c r="G25" s="26"/>
      <c r="H25" s="28"/>
      <c r="I25" s="28"/>
      <c r="J25" s="29" t="str">
        <f aca="false">IF(AND(ISNUMBER(H25),ISNUMBER(I25),H25&gt;0,I25&gt;0),ROUND(I25/(H25/100)^2,1),"")</f>
        <v/>
      </c>
      <c r="K25" s="26"/>
      <c r="L25" s="30"/>
    </row>
    <row r="26" customFormat="false" ht="15" hidden="false" customHeight="false" outlineLevel="0" collapsed="false">
      <c r="A26" s="24"/>
      <c r="B26" s="25"/>
      <c r="C26" s="26"/>
      <c r="D26" s="27"/>
      <c r="E26" s="26"/>
      <c r="F26" s="26"/>
      <c r="G26" s="26"/>
      <c r="H26" s="28"/>
      <c r="I26" s="28"/>
      <c r="J26" s="29" t="str">
        <f aca="false">IF(AND(ISNUMBER(H26),ISNUMBER(I26),H26&gt;0,I26&gt;0),ROUND(I26/(H26/100)^2,1),"")</f>
        <v/>
      </c>
      <c r="K26" s="26"/>
      <c r="L26" s="30"/>
    </row>
    <row r="27" customFormat="false" ht="15" hidden="false" customHeight="false" outlineLevel="0" collapsed="false">
      <c r="A27" s="24"/>
      <c r="B27" s="25"/>
      <c r="C27" s="26"/>
      <c r="D27" s="27"/>
      <c r="E27" s="26"/>
      <c r="F27" s="26"/>
      <c r="G27" s="26"/>
      <c r="H27" s="28"/>
      <c r="I27" s="28"/>
      <c r="J27" s="29" t="str">
        <f aca="false">IF(AND(ISNUMBER(H27),ISNUMBER(I27),H27&gt;0,I27&gt;0),ROUND(I27/(H27/100)^2,1),"")</f>
        <v/>
      </c>
      <c r="K27" s="26"/>
      <c r="L27" s="30"/>
    </row>
    <row r="28" customFormat="false" ht="15" hidden="false" customHeight="false" outlineLevel="0" collapsed="false">
      <c r="A28" s="24"/>
      <c r="B28" s="25"/>
      <c r="C28" s="26"/>
      <c r="D28" s="27"/>
      <c r="E28" s="26"/>
      <c r="F28" s="26"/>
      <c r="G28" s="26"/>
      <c r="H28" s="28"/>
      <c r="I28" s="28"/>
      <c r="J28" s="29" t="str">
        <f aca="false">IF(AND(ISNUMBER(H28),ISNUMBER(I28),H28&gt;0,I28&gt;0),ROUND(I28/(H28/100)^2,1),"")</f>
        <v/>
      </c>
      <c r="K28" s="26"/>
      <c r="L28" s="30"/>
    </row>
    <row r="29" customFormat="false" ht="15" hidden="false" customHeight="false" outlineLevel="0" collapsed="false">
      <c r="A29" s="24"/>
      <c r="B29" s="25"/>
      <c r="C29" s="26"/>
      <c r="D29" s="27"/>
      <c r="E29" s="26"/>
      <c r="F29" s="26"/>
      <c r="G29" s="26"/>
      <c r="H29" s="28"/>
      <c r="I29" s="28"/>
      <c r="J29" s="29" t="str">
        <f aca="false">IF(AND(ISNUMBER(H29),ISNUMBER(I29),H29&gt;0,I29&gt;0),ROUND(I29/(H29/100)^2,1),"")</f>
        <v/>
      </c>
      <c r="K29" s="26"/>
      <c r="L29" s="30"/>
    </row>
    <row r="30" customFormat="false" ht="15" hidden="false" customHeight="false" outlineLevel="0" collapsed="false">
      <c r="A30" s="24"/>
      <c r="B30" s="25"/>
      <c r="C30" s="26"/>
      <c r="D30" s="27"/>
      <c r="E30" s="26"/>
      <c r="F30" s="26"/>
      <c r="G30" s="26"/>
      <c r="H30" s="28"/>
      <c r="I30" s="28"/>
      <c r="J30" s="29" t="str">
        <f aca="false">IF(AND(ISNUMBER(H30),ISNUMBER(I30),H30&gt;0,I30&gt;0),ROUND(I30/(H30/100)^2,1),"")</f>
        <v/>
      </c>
      <c r="K30" s="26"/>
      <c r="L30" s="30"/>
    </row>
    <row r="31" customFormat="false" ht="15" hidden="false" customHeight="false" outlineLevel="0" collapsed="false">
      <c r="A31" s="24"/>
      <c r="B31" s="25"/>
      <c r="C31" s="26"/>
      <c r="D31" s="27"/>
      <c r="E31" s="26"/>
      <c r="F31" s="26"/>
      <c r="G31" s="26"/>
      <c r="H31" s="28"/>
      <c r="I31" s="28"/>
      <c r="J31" s="29" t="str">
        <f aca="false">IF(AND(ISNUMBER(H31),ISNUMBER(I31),H31&gt;0,I31&gt;0),ROUND(I31/(H31/100)^2,1),"")</f>
        <v/>
      </c>
      <c r="K31" s="26"/>
      <c r="L31" s="30"/>
    </row>
    <row r="32" customFormat="false" ht="15" hidden="false" customHeight="false" outlineLevel="0" collapsed="false">
      <c r="A32" s="24"/>
      <c r="B32" s="25"/>
      <c r="C32" s="26"/>
      <c r="D32" s="27"/>
      <c r="E32" s="26"/>
      <c r="F32" s="26"/>
      <c r="G32" s="26"/>
      <c r="H32" s="28"/>
      <c r="I32" s="28"/>
      <c r="J32" s="29" t="str">
        <f aca="false">IF(AND(ISNUMBER(H32),ISNUMBER(I32),H32&gt;0,I32&gt;0),ROUND(I32/(H32/100)^2,1),"")</f>
        <v/>
      </c>
      <c r="K32" s="26"/>
      <c r="L32" s="30"/>
    </row>
    <row r="33" customFormat="false" ht="15" hidden="false" customHeight="false" outlineLevel="0" collapsed="false">
      <c r="A33" s="24"/>
      <c r="B33" s="25"/>
      <c r="C33" s="26"/>
      <c r="D33" s="27"/>
      <c r="E33" s="26"/>
      <c r="F33" s="26"/>
      <c r="G33" s="26"/>
      <c r="H33" s="28"/>
      <c r="I33" s="28"/>
      <c r="J33" s="29" t="str">
        <f aca="false">IF(AND(ISNUMBER(H33),ISNUMBER(I33),H33&gt;0,I33&gt;0),ROUND(I33/(H33/100)^2,1),"")</f>
        <v/>
      </c>
      <c r="K33" s="26"/>
      <c r="L33" s="30"/>
    </row>
    <row r="34" customFormat="false" ht="15" hidden="false" customHeight="false" outlineLevel="0" collapsed="false">
      <c r="A34" s="24"/>
      <c r="B34" s="25"/>
      <c r="C34" s="26"/>
      <c r="D34" s="27"/>
      <c r="E34" s="26"/>
      <c r="F34" s="26"/>
      <c r="G34" s="26"/>
      <c r="H34" s="28"/>
      <c r="I34" s="28"/>
      <c r="J34" s="29" t="str">
        <f aca="false">IF(AND(ISNUMBER(H34),ISNUMBER(I34),H34&gt;0,I34&gt;0),ROUND(I34/(H34/100)^2,1),"")</f>
        <v/>
      </c>
      <c r="K34" s="26"/>
      <c r="L34" s="30"/>
    </row>
    <row r="35" customFormat="false" ht="15" hidden="false" customHeight="false" outlineLevel="0" collapsed="false">
      <c r="A35" s="24"/>
      <c r="B35" s="25"/>
      <c r="C35" s="26"/>
      <c r="D35" s="27"/>
      <c r="E35" s="26"/>
      <c r="F35" s="26"/>
      <c r="G35" s="26"/>
      <c r="H35" s="28"/>
      <c r="I35" s="28"/>
      <c r="J35" s="29" t="str">
        <f aca="false">IF(AND(ISNUMBER(H35),ISNUMBER(I35),H35&gt;0,I35&gt;0),ROUND(I35/(H35/100)^2,1),"")</f>
        <v/>
      </c>
      <c r="K35" s="26"/>
      <c r="L35" s="30"/>
    </row>
    <row r="36" customFormat="false" ht="15" hidden="false" customHeight="false" outlineLevel="0" collapsed="false">
      <c r="A36" s="24"/>
      <c r="B36" s="25"/>
      <c r="C36" s="26"/>
      <c r="D36" s="27"/>
      <c r="E36" s="26"/>
      <c r="F36" s="26"/>
      <c r="G36" s="26"/>
      <c r="H36" s="28"/>
      <c r="I36" s="28"/>
      <c r="J36" s="29" t="str">
        <f aca="false">IF(AND(ISNUMBER(H36),ISNUMBER(I36),H36&gt;0,I36&gt;0),ROUND(I36/(H36/100)^2,1),"")</f>
        <v/>
      </c>
      <c r="K36" s="26"/>
      <c r="L36" s="30"/>
    </row>
    <row r="37" customFormat="false" ht="15" hidden="false" customHeight="false" outlineLevel="0" collapsed="false">
      <c r="A37" s="24"/>
      <c r="B37" s="25"/>
      <c r="C37" s="26"/>
      <c r="D37" s="27"/>
      <c r="E37" s="26"/>
      <c r="F37" s="26"/>
      <c r="G37" s="26"/>
      <c r="H37" s="28"/>
      <c r="I37" s="28"/>
      <c r="J37" s="29" t="str">
        <f aca="false">IF(AND(ISNUMBER(H37),ISNUMBER(I37),H37&gt;0,I37&gt;0),ROUND(I37/(H37/100)^2,1),"")</f>
        <v/>
      </c>
      <c r="K37" s="26"/>
      <c r="L37" s="30"/>
    </row>
    <row r="38" customFormat="false" ht="15" hidden="false" customHeight="false" outlineLevel="0" collapsed="false">
      <c r="A38" s="24"/>
      <c r="B38" s="25"/>
      <c r="C38" s="26"/>
      <c r="D38" s="27"/>
      <c r="E38" s="26"/>
      <c r="F38" s="26"/>
      <c r="G38" s="26"/>
      <c r="H38" s="28"/>
      <c r="I38" s="28"/>
      <c r="J38" s="29" t="str">
        <f aca="false">IF(AND(ISNUMBER(H38),ISNUMBER(I38),H38&gt;0,I38&gt;0),ROUND(I38/(H38/100)^2,1),"")</f>
        <v/>
      </c>
      <c r="K38" s="26"/>
      <c r="L38" s="30"/>
    </row>
    <row r="39" customFormat="false" ht="15" hidden="false" customHeight="false" outlineLevel="0" collapsed="false">
      <c r="A39" s="24"/>
      <c r="B39" s="25"/>
      <c r="C39" s="26"/>
      <c r="D39" s="27"/>
      <c r="E39" s="26"/>
      <c r="F39" s="26"/>
      <c r="G39" s="26"/>
      <c r="H39" s="28"/>
      <c r="I39" s="28"/>
      <c r="J39" s="29" t="str">
        <f aca="false">IF(AND(ISNUMBER(H39),ISNUMBER(I39),H39&gt;0,I39&gt;0),ROUND(I39/(H39/100)^2,1),"")</f>
        <v/>
      </c>
      <c r="K39" s="26"/>
      <c r="L39" s="30"/>
    </row>
    <row r="40" customFormat="false" ht="15" hidden="false" customHeight="false" outlineLevel="0" collapsed="false">
      <c r="A40" s="24"/>
      <c r="B40" s="25"/>
      <c r="C40" s="26"/>
      <c r="D40" s="27"/>
      <c r="E40" s="26"/>
      <c r="F40" s="26"/>
      <c r="G40" s="26"/>
      <c r="H40" s="28"/>
      <c r="I40" s="28"/>
      <c r="J40" s="29" t="str">
        <f aca="false">IF(AND(ISNUMBER(H40),ISNUMBER(I40),H40&gt;0,I40&gt;0),ROUND(I40/(H40/100)^2,1),"")</f>
        <v/>
      </c>
      <c r="K40" s="26"/>
      <c r="L40" s="30"/>
    </row>
    <row r="41" customFormat="false" ht="15" hidden="false" customHeight="false" outlineLevel="0" collapsed="false">
      <c r="A41" s="24"/>
      <c r="B41" s="25"/>
      <c r="C41" s="26"/>
      <c r="D41" s="27"/>
      <c r="E41" s="26"/>
      <c r="F41" s="26"/>
      <c r="G41" s="26"/>
      <c r="H41" s="28"/>
      <c r="I41" s="28"/>
      <c r="J41" s="29" t="str">
        <f aca="false">IF(AND(ISNUMBER(H41),ISNUMBER(I41),H41&gt;0,I41&gt;0),ROUND(I41/(H41/100)^2,1),"")</f>
        <v/>
      </c>
      <c r="K41" s="26"/>
      <c r="L41" s="30"/>
    </row>
    <row r="42" customFormat="false" ht="15" hidden="false" customHeight="false" outlineLevel="0" collapsed="false">
      <c r="A42" s="24"/>
      <c r="B42" s="25"/>
      <c r="C42" s="26"/>
      <c r="D42" s="27"/>
      <c r="E42" s="26"/>
      <c r="F42" s="26"/>
      <c r="G42" s="26"/>
      <c r="H42" s="28"/>
      <c r="I42" s="28"/>
      <c r="J42" s="29" t="str">
        <f aca="false">IF(AND(ISNUMBER(H42),ISNUMBER(I42),H42&gt;0,I42&gt;0),ROUND(I42/(H42/100)^2,1),"")</f>
        <v/>
      </c>
      <c r="K42" s="26"/>
      <c r="L42" s="30"/>
    </row>
    <row r="43" customFormat="false" ht="15" hidden="false" customHeight="false" outlineLevel="0" collapsed="false">
      <c r="A43" s="24"/>
      <c r="B43" s="25"/>
      <c r="C43" s="26"/>
      <c r="D43" s="27"/>
      <c r="E43" s="26"/>
      <c r="F43" s="26"/>
      <c r="G43" s="26"/>
      <c r="H43" s="28"/>
      <c r="I43" s="28"/>
      <c r="J43" s="29" t="str">
        <f aca="false">IF(AND(ISNUMBER(H43),ISNUMBER(I43),H43&gt;0,I43&gt;0),ROUND(I43/(H43/100)^2,1),"")</f>
        <v/>
      </c>
      <c r="K43" s="26"/>
      <c r="L43" s="30"/>
    </row>
    <row r="44" customFormat="false" ht="15" hidden="false" customHeight="false" outlineLevel="0" collapsed="false">
      <c r="A44" s="24"/>
      <c r="B44" s="25"/>
      <c r="C44" s="26"/>
      <c r="D44" s="27"/>
      <c r="E44" s="26"/>
      <c r="F44" s="26"/>
      <c r="G44" s="26"/>
      <c r="H44" s="28"/>
      <c r="I44" s="28"/>
      <c r="J44" s="29" t="str">
        <f aca="false">IF(AND(ISNUMBER(H44),ISNUMBER(I44),H44&gt;0,I44&gt;0),ROUND(I44/(H44/100)^2,1),"")</f>
        <v/>
      </c>
      <c r="K44" s="26"/>
      <c r="L44" s="30"/>
    </row>
    <row r="45" customFormat="false" ht="15" hidden="false" customHeight="false" outlineLevel="0" collapsed="false">
      <c r="A45" s="24"/>
      <c r="B45" s="25"/>
      <c r="C45" s="26"/>
      <c r="D45" s="27"/>
      <c r="E45" s="26"/>
      <c r="F45" s="26"/>
      <c r="G45" s="26"/>
      <c r="H45" s="28"/>
      <c r="I45" s="28"/>
      <c r="J45" s="29" t="str">
        <f aca="false">IF(AND(ISNUMBER(H45),ISNUMBER(I45),H45&gt;0,I45&gt;0),ROUND(I45/(H45/100)^2,1),"")</f>
        <v/>
      </c>
      <c r="K45" s="26"/>
      <c r="L45" s="30"/>
    </row>
    <row r="46" customFormat="false" ht="15" hidden="false" customHeight="false" outlineLevel="0" collapsed="false">
      <c r="A46" s="24"/>
      <c r="B46" s="25"/>
      <c r="C46" s="26"/>
      <c r="D46" s="27"/>
      <c r="E46" s="26"/>
      <c r="F46" s="26"/>
      <c r="G46" s="26"/>
      <c r="H46" s="28"/>
      <c r="I46" s="28"/>
      <c r="J46" s="29" t="str">
        <f aca="false">IF(AND(ISNUMBER(H46),ISNUMBER(I46),H46&gt;0,I46&gt;0),ROUND(I46/(H46/100)^2,1),"")</f>
        <v/>
      </c>
      <c r="K46" s="26"/>
      <c r="L46" s="30"/>
    </row>
    <row r="47" customFormat="false" ht="15" hidden="false" customHeight="false" outlineLevel="0" collapsed="false">
      <c r="A47" s="24"/>
      <c r="B47" s="25"/>
      <c r="C47" s="26"/>
      <c r="D47" s="27"/>
      <c r="E47" s="26"/>
      <c r="F47" s="26"/>
      <c r="G47" s="26"/>
      <c r="H47" s="28"/>
      <c r="I47" s="28"/>
      <c r="J47" s="29" t="str">
        <f aca="false">IF(AND(ISNUMBER(H47),ISNUMBER(I47),H47&gt;0,I47&gt;0),ROUND(I47/(H47/100)^2,1),"")</f>
        <v/>
      </c>
      <c r="K47" s="26"/>
      <c r="L47" s="30"/>
    </row>
    <row r="48" customFormat="false" ht="15" hidden="false" customHeight="false" outlineLevel="0" collapsed="false">
      <c r="A48" s="24"/>
      <c r="B48" s="25"/>
      <c r="C48" s="26"/>
      <c r="D48" s="27"/>
      <c r="E48" s="26"/>
      <c r="F48" s="26"/>
      <c r="G48" s="26"/>
      <c r="H48" s="28"/>
      <c r="I48" s="28"/>
      <c r="J48" s="29" t="str">
        <f aca="false">IF(AND(ISNUMBER(H48),ISNUMBER(I48),H48&gt;0,I48&gt;0),ROUND(I48/(H48/100)^2,1),"")</f>
        <v/>
      </c>
      <c r="K48" s="26"/>
      <c r="L48" s="30"/>
    </row>
    <row r="49" customFormat="false" ht="15" hidden="false" customHeight="false" outlineLevel="0" collapsed="false">
      <c r="A49" s="24"/>
      <c r="B49" s="25"/>
      <c r="C49" s="26"/>
      <c r="D49" s="27"/>
      <c r="E49" s="26"/>
      <c r="F49" s="26"/>
      <c r="G49" s="26"/>
      <c r="H49" s="28"/>
      <c r="I49" s="28"/>
      <c r="J49" s="29" t="str">
        <f aca="false">IF(AND(ISNUMBER(H49),ISNUMBER(I49),H49&gt;0,I49&gt;0),ROUND(I49/(H49/100)^2,1),"")</f>
        <v/>
      </c>
      <c r="K49" s="26"/>
      <c r="L49" s="30"/>
    </row>
    <row r="50" customFormat="false" ht="15" hidden="false" customHeight="false" outlineLevel="0" collapsed="false">
      <c r="A50" s="24"/>
      <c r="B50" s="25"/>
      <c r="C50" s="26"/>
      <c r="D50" s="27"/>
      <c r="E50" s="26"/>
      <c r="F50" s="26"/>
      <c r="G50" s="26"/>
      <c r="H50" s="28"/>
      <c r="I50" s="28"/>
      <c r="J50" s="29" t="str">
        <f aca="false">IF(AND(ISNUMBER(H50),ISNUMBER(I50),H50&gt;0,I50&gt;0),ROUND(I50/(H50/100)^2,1),"")</f>
        <v/>
      </c>
      <c r="K50" s="26"/>
      <c r="L50" s="30"/>
    </row>
    <row r="51" customFormat="false" ht="15" hidden="false" customHeight="false" outlineLevel="0" collapsed="false">
      <c r="A51" s="24"/>
      <c r="B51" s="25"/>
      <c r="C51" s="26"/>
      <c r="D51" s="27"/>
      <c r="E51" s="26"/>
      <c r="F51" s="26"/>
      <c r="G51" s="26"/>
      <c r="H51" s="28"/>
      <c r="I51" s="28"/>
      <c r="J51" s="29" t="str">
        <f aca="false">IF(AND(ISNUMBER(H51),ISNUMBER(I51),H51&gt;0,I51&gt;0),ROUND(I51/(H51/100)^2,1),"")</f>
        <v/>
      </c>
      <c r="K51" s="26"/>
      <c r="L51" s="30"/>
    </row>
    <row r="52" customFormat="false" ht="15" hidden="false" customHeight="false" outlineLevel="0" collapsed="false">
      <c r="A52" s="24"/>
      <c r="B52" s="25"/>
      <c r="C52" s="26"/>
      <c r="D52" s="27"/>
      <c r="E52" s="26"/>
      <c r="F52" s="26"/>
      <c r="G52" s="26"/>
      <c r="H52" s="28"/>
      <c r="I52" s="28"/>
      <c r="J52" s="29" t="str">
        <f aca="false">IF(AND(ISNUMBER(H52),ISNUMBER(I52),H52&gt;0,I52&gt;0),ROUND(I52/(H52/100)^2,1),"")</f>
        <v/>
      </c>
      <c r="K52" s="26"/>
      <c r="L52" s="30"/>
    </row>
    <row r="53" customFormat="false" ht="15" hidden="false" customHeight="false" outlineLevel="0" collapsed="false">
      <c r="A53" s="24"/>
      <c r="B53" s="25"/>
      <c r="C53" s="26"/>
      <c r="D53" s="27"/>
      <c r="E53" s="26"/>
      <c r="F53" s="26"/>
      <c r="G53" s="26"/>
      <c r="H53" s="28"/>
      <c r="I53" s="28"/>
      <c r="J53" s="29" t="str">
        <f aca="false">IF(AND(ISNUMBER(H53),ISNUMBER(I53),H53&gt;0,I53&gt;0),ROUND(I53/(H53/100)^2,1),"")</f>
        <v/>
      </c>
      <c r="K53" s="26"/>
      <c r="L53" s="30"/>
    </row>
    <row r="54" customFormat="false" ht="15" hidden="false" customHeight="false" outlineLevel="0" collapsed="false">
      <c r="A54" s="24"/>
      <c r="B54" s="25"/>
      <c r="C54" s="26"/>
      <c r="D54" s="27"/>
      <c r="E54" s="26"/>
      <c r="F54" s="26"/>
      <c r="G54" s="26"/>
      <c r="H54" s="28"/>
      <c r="I54" s="28"/>
      <c r="J54" s="29" t="str">
        <f aca="false">IF(AND(ISNUMBER(H54),ISNUMBER(I54),H54&gt;0,I54&gt;0),ROUND(I54/(H54/100)^2,1),"")</f>
        <v/>
      </c>
      <c r="K54" s="26"/>
      <c r="L54" s="30"/>
    </row>
    <row r="55" customFormat="false" ht="15" hidden="false" customHeight="false" outlineLevel="0" collapsed="false">
      <c r="A55" s="24"/>
      <c r="B55" s="25"/>
      <c r="C55" s="26"/>
      <c r="D55" s="27"/>
      <c r="E55" s="26"/>
      <c r="F55" s="26"/>
      <c r="G55" s="26"/>
      <c r="H55" s="28"/>
      <c r="I55" s="28"/>
      <c r="J55" s="29" t="str">
        <f aca="false">IF(AND(ISNUMBER(H55),ISNUMBER(I55),H55&gt;0,I55&gt;0),ROUND(I55/(H55/100)^2,1),"")</f>
        <v/>
      </c>
      <c r="K55" s="26"/>
      <c r="L55" s="30"/>
    </row>
    <row r="56" customFormat="false" ht="15" hidden="false" customHeight="false" outlineLevel="0" collapsed="false">
      <c r="A56" s="24"/>
      <c r="B56" s="25"/>
      <c r="C56" s="26"/>
      <c r="D56" s="27"/>
      <c r="E56" s="26"/>
      <c r="F56" s="26"/>
      <c r="G56" s="26"/>
      <c r="H56" s="28"/>
      <c r="I56" s="28"/>
      <c r="J56" s="29" t="str">
        <f aca="false">IF(AND(ISNUMBER(H56),ISNUMBER(I56),H56&gt;0,I56&gt;0),ROUND(I56/(H56/100)^2,1),"")</f>
        <v/>
      </c>
      <c r="K56" s="26"/>
      <c r="L56" s="30"/>
    </row>
    <row r="57" customFormat="false" ht="15" hidden="false" customHeight="false" outlineLevel="0" collapsed="false">
      <c r="A57" s="24"/>
      <c r="B57" s="25"/>
      <c r="C57" s="26"/>
      <c r="D57" s="27"/>
      <c r="E57" s="26"/>
      <c r="F57" s="26"/>
      <c r="G57" s="26"/>
      <c r="H57" s="28"/>
      <c r="I57" s="28"/>
      <c r="J57" s="29" t="str">
        <f aca="false">IF(AND(ISNUMBER(H57),ISNUMBER(I57),H57&gt;0,I57&gt;0),ROUND(I57/(H57/100)^2,1),"")</f>
        <v/>
      </c>
      <c r="K57" s="26"/>
      <c r="L57" s="30"/>
    </row>
    <row r="58" customFormat="false" ht="15" hidden="false" customHeight="false" outlineLevel="0" collapsed="false">
      <c r="A58" s="24"/>
      <c r="B58" s="25"/>
      <c r="C58" s="26"/>
      <c r="D58" s="27"/>
      <c r="E58" s="26"/>
      <c r="F58" s="26"/>
      <c r="G58" s="26"/>
      <c r="H58" s="28"/>
      <c r="I58" s="28"/>
      <c r="J58" s="29" t="str">
        <f aca="false">IF(AND(ISNUMBER(H58),ISNUMBER(I58),H58&gt;0,I58&gt;0),ROUND(I58/(H58/100)^2,1),"")</f>
        <v/>
      </c>
      <c r="K58" s="26"/>
      <c r="L58" s="30"/>
    </row>
    <row r="59" customFormat="false" ht="15" hidden="false" customHeight="false" outlineLevel="0" collapsed="false">
      <c r="A59" s="24"/>
      <c r="B59" s="25"/>
      <c r="C59" s="26"/>
      <c r="D59" s="27"/>
      <c r="E59" s="26"/>
      <c r="F59" s="26"/>
      <c r="G59" s="26"/>
      <c r="H59" s="28"/>
      <c r="I59" s="28"/>
      <c r="J59" s="29" t="str">
        <f aca="false">IF(AND(ISNUMBER(H59),ISNUMBER(I59),H59&gt;0,I59&gt;0),ROUND(I59/(H59/100)^2,1),"")</f>
        <v/>
      </c>
      <c r="K59" s="26"/>
      <c r="L59" s="30"/>
    </row>
    <row r="60" customFormat="false" ht="15" hidden="false" customHeight="false" outlineLevel="0" collapsed="false">
      <c r="A60" s="24"/>
      <c r="B60" s="25"/>
      <c r="C60" s="26"/>
      <c r="D60" s="27"/>
      <c r="E60" s="26"/>
      <c r="F60" s="26"/>
      <c r="G60" s="26"/>
      <c r="H60" s="28"/>
      <c r="I60" s="28"/>
      <c r="J60" s="29" t="str">
        <f aca="false">IF(AND(ISNUMBER(H60),ISNUMBER(I60),H60&gt;0,I60&gt;0),ROUND(I60/(H60/100)^2,1),"")</f>
        <v/>
      </c>
      <c r="K60" s="26"/>
      <c r="L60" s="30"/>
    </row>
    <row r="61" customFormat="false" ht="15" hidden="false" customHeight="false" outlineLevel="0" collapsed="false">
      <c r="A61" s="24"/>
      <c r="B61" s="25"/>
      <c r="C61" s="26"/>
      <c r="D61" s="27"/>
      <c r="E61" s="26"/>
      <c r="F61" s="26"/>
      <c r="G61" s="26"/>
      <c r="H61" s="28"/>
      <c r="I61" s="28"/>
      <c r="J61" s="29" t="str">
        <f aca="false">IF(AND(ISNUMBER(H61),ISNUMBER(I61),H61&gt;0,I61&gt;0),ROUND(I61/(H61/100)^2,1),"")</f>
        <v/>
      </c>
      <c r="K61" s="26"/>
      <c r="L61" s="30"/>
    </row>
    <row r="62" customFormat="false" ht="15" hidden="false" customHeight="false" outlineLevel="0" collapsed="false">
      <c r="A62" s="24"/>
      <c r="B62" s="25"/>
      <c r="C62" s="26"/>
      <c r="D62" s="27"/>
      <c r="E62" s="26"/>
      <c r="F62" s="26"/>
      <c r="G62" s="26"/>
      <c r="H62" s="28"/>
      <c r="I62" s="28"/>
      <c r="J62" s="29" t="str">
        <f aca="false">IF(AND(ISNUMBER(H62),ISNUMBER(I62),H62&gt;0,I62&gt;0),ROUND(I62/(H62/100)^2,1),"")</f>
        <v/>
      </c>
      <c r="K62" s="26"/>
      <c r="L62" s="30"/>
    </row>
    <row r="63" customFormat="false" ht="15" hidden="false" customHeight="false" outlineLevel="0" collapsed="false">
      <c r="A63" s="24"/>
      <c r="B63" s="25"/>
      <c r="C63" s="26"/>
      <c r="D63" s="27"/>
      <c r="E63" s="26"/>
      <c r="F63" s="26"/>
      <c r="G63" s="26"/>
      <c r="H63" s="28"/>
      <c r="I63" s="28"/>
      <c r="J63" s="29" t="str">
        <f aca="false">IF(AND(ISNUMBER(H63),ISNUMBER(I63),H63&gt;0,I63&gt;0),ROUND(I63/(H63/100)^2,1),"")</f>
        <v/>
      </c>
      <c r="K63" s="26"/>
      <c r="L63" s="30"/>
    </row>
    <row r="64" customFormat="false" ht="15" hidden="false" customHeight="false" outlineLevel="0" collapsed="false">
      <c r="A64" s="24"/>
      <c r="B64" s="25"/>
      <c r="C64" s="26"/>
      <c r="D64" s="27"/>
      <c r="E64" s="26"/>
      <c r="F64" s="26"/>
      <c r="G64" s="26"/>
      <c r="H64" s="28"/>
      <c r="I64" s="28"/>
      <c r="J64" s="29" t="str">
        <f aca="false">IF(AND(ISNUMBER(H64),ISNUMBER(I64),H64&gt;0,I64&gt;0),ROUND(I64/(H64/100)^2,1),"")</f>
        <v/>
      </c>
      <c r="K64" s="26"/>
      <c r="L64" s="30"/>
    </row>
    <row r="65" customFormat="false" ht="15" hidden="false" customHeight="false" outlineLevel="0" collapsed="false">
      <c r="A65" s="24"/>
      <c r="B65" s="25"/>
      <c r="C65" s="26"/>
      <c r="D65" s="27"/>
      <c r="E65" s="26"/>
      <c r="F65" s="26"/>
      <c r="G65" s="26"/>
      <c r="H65" s="28"/>
      <c r="I65" s="28"/>
      <c r="J65" s="29" t="str">
        <f aca="false">IF(AND(ISNUMBER(H65),ISNUMBER(I65),H65&gt;0,I65&gt;0),ROUND(I65/(H65/100)^2,1),"")</f>
        <v/>
      </c>
      <c r="K65" s="26"/>
      <c r="L65" s="30"/>
    </row>
    <row r="66" customFormat="false" ht="15" hidden="false" customHeight="false" outlineLevel="0" collapsed="false">
      <c r="A66" s="24"/>
      <c r="B66" s="25"/>
      <c r="C66" s="26"/>
      <c r="D66" s="27"/>
      <c r="E66" s="26"/>
      <c r="F66" s="26"/>
      <c r="G66" s="26"/>
      <c r="H66" s="28"/>
      <c r="I66" s="28"/>
      <c r="J66" s="29" t="str">
        <f aca="false">IF(AND(ISNUMBER(H66),ISNUMBER(I66),H66&gt;0,I66&gt;0),ROUND(I66/(H66/100)^2,1),"")</f>
        <v/>
      </c>
      <c r="K66" s="26"/>
      <c r="L66" s="30"/>
    </row>
    <row r="67" customFormat="false" ht="15" hidden="false" customHeight="false" outlineLevel="0" collapsed="false">
      <c r="A67" s="24"/>
      <c r="B67" s="25"/>
      <c r="C67" s="26"/>
      <c r="D67" s="27"/>
      <c r="E67" s="26"/>
      <c r="F67" s="26"/>
      <c r="G67" s="26"/>
      <c r="H67" s="28"/>
      <c r="I67" s="28"/>
      <c r="J67" s="29" t="str">
        <f aca="false">IF(AND(ISNUMBER(H67),ISNUMBER(I67),H67&gt;0,I67&gt;0),ROUND(I67/(H67/100)^2,1),"")</f>
        <v/>
      </c>
      <c r="K67" s="26"/>
      <c r="L67" s="30"/>
    </row>
    <row r="68" customFormat="false" ht="15" hidden="false" customHeight="false" outlineLevel="0" collapsed="false">
      <c r="A68" s="24"/>
      <c r="B68" s="25"/>
      <c r="C68" s="26"/>
      <c r="D68" s="27"/>
      <c r="E68" s="26"/>
      <c r="F68" s="26"/>
      <c r="G68" s="26"/>
      <c r="H68" s="28"/>
      <c r="I68" s="28"/>
      <c r="J68" s="29" t="str">
        <f aca="false">IF(AND(ISNUMBER(H68),ISNUMBER(I68),H68&gt;0,I68&gt;0),ROUND(I68/(H68/100)^2,1),"")</f>
        <v/>
      </c>
      <c r="K68" s="26"/>
      <c r="L68" s="30"/>
    </row>
    <row r="69" customFormat="false" ht="15" hidden="false" customHeight="false" outlineLevel="0" collapsed="false">
      <c r="A69" s="24"/>
      <c r="B69" s="25"/>
      <c r="C69" s="26"/>
      <c r="D69" s="27"/>
      <c r="E69" s="26"/>
      <c r="F69" s="26"/>
      <c r="G69" s="26"/>
      <c r="H69" s="28"/>
      <c r="I69" s="28"/>
      <c r="J69" s="29" t="str">
        <f aca="false">IF(AND(ISNUMBER(H69),ISNUMBER(I69),H69&gt;0,I69&gt;0),ROUND(I69/(H69/100)^2,1),"")</f>
        <v/>
      </c>
      <c r="K69" s="26"/>
      <c r="L69" s="30"/>
    </row>
    <row r="70" customFormat="false" ht="15" hidden="false" customHeight="false" outlineLevel="0" collapsed="false">
      <c r="A70" s="24"/>
      <c r="B70" s="25"/>
      <c r="C70" s="26"/>
      <c r="D70" s="27"/>
      <c r="E70" s="26"/>
      <c r="F70" s="26"/>
      <c r="G70" s="26"/>
      <c r="H70" s="28"/>
      <c r="I70" s="28"/>
      <c r="J70" s="29" t="str">
        <f aca="false">IF(AND(ISNUMBER(H70),ISNUMBER(I70),H70&gt;0,I70&gt;0),ROUND(I70/(H70/100)^2,1),"")</f>
        <v/>
      </c>
      <c r="K70" s="26"/>
      <c r="L70" s="30"/>
    </row>
    <row r="71" customFormat="false" ht="15" hidden="false" customHeight="false" outlineLevel="0" collapsed="false">
      <c r="A71" s="24"/>
      <c r="B71" s="25"/>
      <c r="C71" s="26"/>
      <c r="D71" s="27"/>
      <c r="E71" s="26"/>
      <c r="F71" s="26"/>
      <c r="G71" s="26"/>
      <c r="H71" s="28"/>
      <c r="I71" s="28"/>
      <c r="J71" s="29" t="str">
        <f aca="false">IF(AND(ISNUMBER(H71),ISNUMBER(I71),H71&gt;0,I71&gt;0),ROUND(I71/(H71/100)^2,1),"")</f>
        <v/>
      </c>
      <c r="K71" s="26"/>
      <c r="L71" s="30"/>
    </row>
    <row r="72" customFormat="false" ht="15" hidden="false" customHeight="false" outlineLevel="0" collapsed="false">
      <c r="A72" s="24"/>
      <c r="B72" s="25"/>
      <c r="C72" s="26"/>
      <c r="D72" s="27"/>
      <c r="E72" s="26"/>
      <c r="F72" s="26"/>
      <c r="G72" s="26"/>
      <c r="H72" s="28"/>
      <c r="I72" s="28"/>
      <c r="J72" s="29" t="str">
        <f aca="false">IF(AND(ISNUMBER(H72),ISNUMBER(I72),H72&gt;0,I72&gt;0),ROUND(I72/(H72/100)^2,1),"")</f>
        <v/>
      </c>
      <c r="K72" s="26"/>
      <c r="L72" s="30"/>
    </row>
    <row r="73" customFormat="false" ht="15" hidden="false" customHeight="false" outlineLevel="0" collapsed="false">
      <c r="A73" s="24"/>
      <c r="B73" s="25"/>
      <c r="C73" s="26"/>
      <c r="D73" s="27"/>
      <c r="E73" s="26"/>
      <c r="F73" s="26"/>
      <c r="G73" s="26"/>
      <c r="H73" s="28"/>
      <c r="I73" s="28"/>
      <c r="J73" s="29" t="str">
        <f aca="false">IF(AND(ISNUMBER(H73),ISNUMBER(I73),H73&gt;0,I73&gt;0),ROUND(I73/(H73/100)^2,1),"")</f>
        <v/>
      </c>
      <c r="K73" s="26"/>
      <c r="L73" s="30"/>
    </row>
    <row r="74" customFormat="false" ht="15" hidden="false" customHeight="false" outlineLevel="0" collapsed="false">
      <c r="A74" s="24"/>
      <c r="B74" s="25"/>
      <c r="C74" s="26"/>
      <c r="D74" s="27"/>
      <c r="E74" s="26"/>
      <c r="F74" s="26"/>
      <c r="G74" s="26"/>
      <c r="H74" s="28"/>
      <c r="I74" s="28"/>
      <c r="J74" s="29" t="str">
        <f aca="false">IF(AND(ISNUMBER(H74),ISNUMBER(I74),H74&gt;0,I74&gt;0),ROUND(I74/(H74/100)^2,1),"")</f>
        <v/>
      </c>
      <c r="K74" s="26"/>
      <c r="L74" s="30"/>
    </row>
    <row r="75" customFormat="false" ht="15" hidden="false" customHeight="false" outlineLevel="0" collapsed="false">
      <c r="A75" s="24"/>
      <c r="B75" s="25"/>
      <c r="C75" s="26"/>
      <c r="D75" s="27"/>
      <c r="E75" s="26"/>
      <c r="F75" s="26"/>
      <c r="G75" s="26"/>
      <c r="H75" s="28"/>
      <c r="I75" s="28"/>
      <c r="J75" s="29" t="str">
        <f aca="false">IF(AND(ISNUMBER(H75),ISNUMBER(I75),H75&gt;0,I75&gt;0),ROUND(I75/(H75/100)^2,1),"")</f>
        <v/>
      </c>
      <c r="K75" s="26"/>
      <c r="L75" s="30"/>
    </row>
    <row r="76" customFormat="false" ht="15" hidden="false" customHeight="false" outlineLevel="0" collapsed="false">
      <c r="A76" s="24"/>
      <c r="B76" s="25"/>
      <c r="C76" s="26"/>
      <c r="D76" s="27"/>
      <c r="E76" s="26"/>
      <c r="F76" s="26"/>
      <c r="G76" s="26"/>
      <c r="H76" s="28"/>
      <c r="I76" s="28"/>
      <c r="J76" s="29" t="str">
        <f aca="false">IF(AND(ISNUMBER(H76),ISNUMBER(I76),H76&gt;0,I76&gt;0),ROUND(I76/(H76/100)^2,1),"")</f>
        <v/>
      </c>
      <c r="K76" s="26"/>
      <c r="L76" s="30"/>
    </row>
    <row r="77" customFormat="false" ht="15" hidden="false" customHeight="false" outlineLevel="0" collapsed="false">
      <c r="A77" s="24"/>
      <c r="B77" s="25"/>
      <c r="C77" s="26"/>
      <c r="D77" s="27"/>
      <c r="E77" s="26"/>
      <c r="F77" s="26"/>
      <c r="G77" s="26"/>
      <c r="H77" s="28"/>
      <c r="I77" s="28"/>
      <c r="J77" s="29" t="str">
        <f aca="false">IF(AND(ISNUMBER(H77),ISNUMBER(I77),H77&gt;0,I77&gt;0),ROUND(I77/(H77/100)^2,1),"")</f>
        <v/>
      </c>
      <c r="K77" s="26"/>
      <c r="L77" s="30"/>
    </row>
    <row r="78" customFormat="false" ht="15" hidden="false" customHeight="false" outlineLevel="0" collapsed="false">
      <c r="A78" s="24"/>
      <c r="B78" s="25"/>
      <c r="C78" s="26"/>
      <c r="D78" s="27"/>
      <c r="E78" s="26"/>
      <c r="F78" s="26"/>
      <c r="G78" s="26"/>
      <c r="H78" s="28"/>
      <c r="I78" s="28"/>
      <c r="J78" s="29" t="str">
        <f aca="false">IF(AND(ISNUMBER(H78),ISNUMBER(I78),H78&gt;0,I78&gt;0),ROUND(I78/(H78/100)^2,1),"")</f>
        <v/>
      </c>
      <c r="K78" s="26"/>
      <c r="L78" s="30"/>
    </row>
    <row r="79" customFormat="false" ht="15" hidden="false" customHeight="false" outlineLevel="0" collapsed="false">
      <c r="A79" s="24"/>
      <c r="B79" s="25"/>
      <c r="C79" s="26"/>
      <c r="D79" s="27"/>
      <c r="E79" s="26"/>
      <c r="F79" s="26"/>
      <c r="G79" s="26"/>
      <c r="H79" s="28"/>
      <c r="I79" s="28"/>
      <c r="J79" s="29" t="str">
        <f aca="false">IF(AND(ISNUMBER(H79),ISNUMBER(I79),H79&gt;0,I79&gt;0),ROUND(I79/(H79/100)^2,1),"")</f>
        <v/>
      </c>
      <c r="K79" s="26"/>
      <c r="L79" s="30"/>
    </row>
    <row r="80" customFormat="false" ht="15" hidden="false" customHeight="false" outlineLevel="0" collapsed="false">
      <c r="A80" s="24"/>
      <c r="B80" s="25"/>
      <c r="C80" s="26"/>
      <c r="D80" s="27"/>
      <c r="E80" s="26"/>
      <c r="F80" s="26"/>
      <c r="G80" s="26"/>
      <c r="H80" s="28"/>
      <c r="I80" s="28"/>
      <c r="J80" s="29" t="str">
        <f aca="false">IF(AND(ISNUMBER(H80),ISNUMBER(I80),H80&gt;0,I80&gt;0),ROUND(I80/(H80/100)^2,1),"")</f>
        <v/>
      </c>
      <c r="K80" s="26"/>
      <c r="L80" s="30"/>
    </row>
    <row r="81" customFormat="false" ht="15" hidden="false" customHeight="false" outlineLevel="0" collapsed="false">
      <c r="A81" s="24"/>
      <c r="B81" s="25"/>
      <c r="C81" s="26"/>
      <c r="D81" s="27"/>
      <c r="E81" s="26"/>
      <c r="F81" s="26"/>
      <c r="G81" s="26"/>
      <c r="H81" s="28"/>
      <c r="I81" s="28"/>
      <c r="J81" s="29" t="str">
        <f aca="false">IF(AND(ISNUMBER(H81),ISNUMBER(I81),H81&gt;0,I81&gt;0),ROUND(I81/(H81/100)^2,1),"")</f>
        <v/>
      </c>
      <c r="K81" s="26"/>
      <c r="L81" s="30"/>
    </row>
    <row r="82" customFormat="false" ht="15" hidden="false" customHeight="false" outlineLevel="0" collapsed="false">
      <c r="A82" s="24"/>
      <c r="B82" s="25"/>
      <c r="C82" s="26"/>
      <c r="D82" s="27"/>
      <c r="E82" s="26"/>
      <c r="F82" s="26"/>
      <c r="G82" s="26"/>
      <c r="H82" s="28"/>
      <c r="I82" s="28"/>
      <c r="J82" s="29" t="str">
        <f aca="false">IF(AND(ISNUMBER(H82),ISNUMBER(I82),H82&gt;0,I82&gt;0),ROUND(I82/(H82/100)^2,1),"")</f>
        <v/>
      </c>
      <c r="K82" s="26"/>
      <c r="L82" s="30"/>
    </row>
    <row r="83" customFormat="false" ht="15" hidden="false" customHeight="false" outlineLevel="0" collapsed="false">
      <c r="A83" s="24"/>
      <c r="B83" s="25"/>
      <c r="C83" s="26"/>
      <c r="D83" s="27"/>
      <c r="E83" s="26"/>
      <c r="F83" s="26"/>
      <c r="G83" s="26"/>
      <c r="H83" s="28"/>
      <c r="I83" s="28"/>
      <c r="J83" s="29" t="str">
        <f aca="false">IF(AND(ISNUMBER(H83),ISNUMBER(I83),H83&gt;0,I83&gt;0),ROUND(I83/(H83/100)^2,1),"")</f>
        <v/>
      </c>
      <c r="K83" s="26"/>
      <c r="L83" s="30"/>
    </row>
    <row r="84" customFormat="false" ht="15" hidden="false" customHeight="false" outlineLevel="0" collapsed="false">
      <c r="A84" s="24"/>
      <c r="B84" s="25"/>
      <c r="C84" s="26"/>
      <c r="D84" s="27"/>
      <c r="E84" s="26"/>
      <c r="F84" s="26"/>
      <c r="G84" s="26"/>
      <c r="H84" s="28"/>
      <c r="I84" s="28"/>
      <c r="J84" s="29" t="str">
        <f aca="false">IF(AND(ISNUMBER(H84),ISNUMBER(I84),H84&gt;0,I84&gt;0),ROUND(I84/(H84/100)^2,1),"")</f>
        <v/>
      </c>
      <c r="K84" s="26"/>
      <c r="L84" s="30"/>
    </row>
    <row r="85" customFormat="false" ht="15" hidden="false" customHeight="false" outlineLevel="0" collapsed="false">
      <c r="A85" s="24"/>
      <c r="B85" s="25"/>
      <c r="C85" s="26"/>
      <c r="D85" s="27"/>
      <c r="E85" s="26"/>
      <c r="F85" s="26"/>
      <c r="G85" s="26"/>
      <c r="H85" s="28"/>
      <c r="I85" s="28"/>
      <c r="J85" s="29" t="str">
        <f aca="false">IF(AND(ISNUMBER(H85),ISNUMBER(I85),H85&gt;0,I85&gt;0),ROUND(I85/(H85/100)^2,1),"")</f>
        <v/>
      </c>
      <c r="K85" s="26"/>
      <c r="L85" s="30"/>
    </row>
    <row r="86" customFormat="false" ht="15" hidden="false" customHeight="false" outlineLevel="0" collapsed="false">
      <c r="A86" s="24"/>
      <c r="B86" s="25"/>
      <c r="C86" s="26"/>
      <c r="D86" s="27"/>
      <c r="E86" s="26"/>
      <c r="F86" s="26"/>
      <c r="G86" s="26"/>
      <c r="H86" s="28"/>
      <c r="I86" s="28"/>
      <c r="J86" s="29" t="str">
        <f aca="false">IF(AND(ISNUMBER(H86),ISNUMBER(I86),H86&gt;0,I86&gt;0),ROUND(I86/(H86/100)^2,1),"")</f>
        <v/>
      </c>
      <c r="K86" s="26"/>
      <c r="L86" s="30"/>
    </row>
    <row r="87" customFormat="false" ht="15" hidden="false" customHeight="false" outlineLevel="0" collapsed="false">
      <c r="A87" s="24"/>
      <c r="B87" s="25"/>
      <c r="C87" s="26"/>
      <c r="D87" s="27"/>
      <c r="E87" s="26"/>
      <c r="F87" s="26"/>
      <c r="G87" s="26"/>
      <c r="H87" s="28"/>
      <c r="I87" s="28"/>
      <c r="J87" s="29" t="str">
        <f aca="false">IF(AND(ISNUMBER(H87),ISNUMBER(I87),H87&gt;0,I87&gt;0),ROUND(I87/(H87/100)^2,1),"")</f>
        <v/>
      </c>
      <c r="K87" s="26"/>
      <c r="L87" s="30"/>
    </row>
    <row r="88" customFormat="false" ht="15" hidden="false" customHeight="false" outlineLevel="0" collapsed="false">
      <c r="A88" s="24"/>
      <c r="B88" s="25"/>
      <c r="C88" s="26"/>
      <c r="D88" s="27"/>
      <c r="E88" s="26"/>
      <c r="F88" s="26"/>
      <c r="G88" s="26"/>
      <c r="H88" s="28"/>
      <c r="I88" s="28"/>
      <c r="J88" s="29" t="str">
        <f aca="false">IF(AND(ISNUMBER(H88),ISNUMBER(I88),H88&gt;0,I88&gt;0),ROUND(I88/(H88/100)^2,1),"")</f>
        <v/>
      </c>
      <c r="K88" s="26"/>
      <c r="L88" s="30"/>
    </row>
    <row r="89" customFormat="false" ht="15" hidden="false" customHeight="false" outlineLevel="0" collapsed="false">
      <c r="A89" s="24"/>
      <c r="B89" s="25"/>
      <c r="C89" s="26"/>
      <c r="D89" s="27"/>
      <c r="E89" s="26"/>
      <c r="F89" s="26"/>
      <c r="G89" s="26"/>
      <c r="H89" s="28"/>
      <c r="I89" s="28"/>
      <c r="J89" s="29" t="str">
        <f aca="false">IF(AND(ISNUMBER(H89),ISNUMBER(I89),H89&gt;0,I89&gt;0),ROUND(I89/(H89/100)^2,1),"")</f>
        <v/>
      </c>
      <c r="K89" s="26"/>
      <c r="L89" s="30"/>
    </row>
    <row r="90" customFormat="false" ht="15" hidden="false" customHeight="false" outlineLevel="0" collapsed="false">
      <c r="A90" s="24"/>
      <c r="B90" s="25"/>
      <c r="C90" s="26"/>
      <c r="D90" s="27"/>
      <c r="E90" s="26"/>
      <c r="F90" s="26"/>
      <c r="G90" s="26"/>
      <c r="H90" s="28"/>
      <c r="I90" s="28"/>
      <c r="J90" s="29" t="str">
        <f aca="false">IF(AND(ISNUMBER(H90),ISNUMBER(I90),H90&gt;0,I90&gt;0),ROUND(I90/(H90/100)^2,1),"")</f>
        <v/>
      </c>
      <c r="K90" s="26"/>
      <c r="L90" s="30"/>
    </row>
    <row r="91" customFormat="false" ht="15" hidden="false" customHeight="false" outlineLevel="0" collapsed="false">
      <c r="A91" s="24"/>
      <c r="B91" s="25"/>
      <c r="C91" s="26"/>
      <c r="D91" s="27"/>
      <c r="E91" s="26"/>
      <c r="F91" s="26"/>
      <c r="G91" s="26"/>
      <c r="H91" s="28"/>
      <c r="I91" s="28"/>
      <c r="J91" s="29" t="str">
        <f aca="false">IF(AND(ISNUMBER(H91),ISNUMBER(I91),H91&gt;0,I91&gt;0),ROUND(I91/(H91/100)^2,1),"")</f>
        <v/>
      </c>
      <c r="K91" s="26"/>
      <c r="L91" s="30"/>
    </row>
    <row r="92" customFormat="false" ht="15" hidden="false" customHeight="false" outlineLevel="0" collapsed="false">
      <c r="A92" s="24"/>
      <c r="B92" s="25"/>
      <c r="C92" s="26"/>
      <c r="D92" s="27"/>
      <c r="E92" s="26"/>
      <c r="F92" s="26"/>
      <c r="G92" s="26"/>
      <c r="H92" s="28"/>
      <c r="I92" s="28"/>
      <c r="J92" s="29" t="str">
        <f aca="false">IF(AND(ISNUMBER(H92),ISNUMBER(I92),H92&gt;0,I92&gt;0),ROUND(I92/(H92/100)^2,1),"")</f>
        <v/>
      </c>
      <c r="K92" s="26"/>
      <c r="L92" s="30"/>
    </row>
    <row r="93" customFormat="false" ht="15" hidden="false" customHeight="false" outlineLevel="0" collapsed="false">
      <c r="A93" s="24"/>
      <c r="B93" s="25"/>
      <c r="C93" s="26"/>
      <c r="D93" s="27"/>
      <c r="E93" s="26"/>
      <c r="F93" s="26"/>
      <c r="G93" s="26"/>
      <c r="H93" s="28"/>
      <c r="I93" s="28"/>
      <c r="J93" s="29" t="str">
        <f aca="false">IF(AND(ISNUMBER(H93),ISNUMBER(I93),H93&gt;0,I93&gt;0),ROUND(I93/(H93/100)^2,1),"")</f>
        <v/>
      </c>
      <c r="K93" s="26"/>
      <c r="L93" s="30"/>
    </row>
    <row r="94" customFormat="false" ht="15" hidden="false" customHeight="false" outlineLevel="0" collapsed="false">
      <c r="A94" s="24"/>
      <c r="B94" s="25"/>
      <c r="C94" s="26"/>
      <c r="D94" s="27"/>
      <c r="E94" s="26"/>
      <c r="F94" s="26"/>
      <c r="G94" s="26"/>
      <c r="H94" s="28"/>
      <c r="I94" s="28"/>
      <c r="J94" s="29" t="str">
        <f aca="false">IF(AND(ISNUMBER(H94),ISNUMBER(I94),H94&gt;0,I94&gt;0),ROUND(I94/(H94/100)^2,1),"")</f>
        <v/>
      </c>
      <c r="K94" s="26"/>
      <c r="L94" s="30"/>
    </row>
    <row r="95" customFormat="false" ht="15" hidden="false" customHeight="false" outlineLevel="0" collapsed="false">
      <c r="A95" s="24"/>
      <c r="B95" s="25"/>
      <c r="C95" s="26"/>
      <c r="D95" s="27"/>
      <c r="E95" s="26"/>
      <c r="F95" s="26"/>
      <c r="G95" s="26"/>
      <c r="H95" s="28"/>
      <c r="I95" s="28"/>
      <c r="J95" s="29" t="str">
        <f aca="false">IF(AND(ISNUMBER(H95),ISNUMBER(I95),H95&gt;0,I95&gt;0),ROUND(I95/(H95/100)^2,1),"")</f>
        <v/>
      </c>
      <c r="K95" s="26"/>
      <c r="L95" s="30"/>
    </row>
    <row r="96" customFormat="false" ht="15" hidden="false" customHeight="false" outlineLevel="0" collapsed="false">
      <c r="A96" s="24"/>
      <c r="B96" s="25"/>
      <c r="C96" s="26"/>
      <c r="D96" s="27"/>
      <c r="E96" s="26"/>
      <c r="F96" s="26"/>
      <c r="G96" s="26"/>
      <c r="H96" s="28"/>
      <c r="I96" s="28"/>
      <c r="J96" s="29" t="str">
        <f aca="false">IF(AND(ISNUMBER(H96),ISNUMBER(I96),H96&gt;0,I96&gt;0),ROUND(I96/(H96/100)^2,1),"")</f>
        <v/>
      </c>
      <c r="K96" s="26"/>
      <c r="L96" s="30"/>
    </row>
    <row r="97" customFormat="false" ht="15" hidden="false" customHeight="false" outlineLevel="0" collapsed="false">
      <c r="A97" s="24"/>
      <c r="B97" s="25"/>
      <c r="C97" s="26"/>
      <c r="D97" s="27"/>
      <c r="E97" s="26"/>
      <c r="F97" s="26"/>
      <c r="G97" s="26"/>
      <c r="H97" s="28"/>
      <c r="I97" s="28"/>
      <c r="J97" s="29" t="str">
        <f aca="false">IF(AND(ISNUMBER(H97),ISNUMBER(I97),H97&gt;0,I97&gt;0),ROUND(I97/(H97/100)^2,1),"")</f>
        <v/>
      </c>
      <c r="K97" s="26"/>
      <c r="L97" s="30"/>
    </row>
    <row r="98" customFormat="false" ht="15" hidden="false" customHeight="false" outlineLevel="0" collapsed="false">
      <c r="A98" s="24"/>
      <c r="B98" s="25"/>
      <c r="C98" s="26"/>
      <c r="D98" s="27"/>
      <c r="E98" s="26"/>
      <c r="F98" s="26"/>
      <c r="G98" s="26"/>
      <c r="H98" s="28"/>
      <c r="I98" s="28"/>
      <c r="J98" s="29" t="str">
        <f aca="false">IF(AND(ISNUMBER(H98),ISNUMBER(I98),H98&gt;0,I98&gt;0),ROUND(I98/(H98/100)^2,1),"")</f>
        <v/>
      </c>
      <c r="K98" s="26"/>
      <c r="L98" s="30"/>
    </row>
    <row r="99" customFormat="false" ht="15" hidden="false" customHeight="false" outlineLevel="0" collapsed="false">
      <c r="A99" s="24"/>
      <c r="B99" s="25"/>
      <c r="C99" s="26"/>
      <c r="D99" s="27"/>
      <c r="E99" s="26"/>
      <c r="F99" s="26"/>
      <c r="G99" s="26"/>
      <c r="H99" s="28"/>
      <c r="I99" s="28"/>
      <c r="J99" s="29" t="str">
        <f aca="false">IF(AND(ISNUMBER(H99),ISNUMBER(I99),H99&gt;0,I99&gt;0),ROUND(I99/(H99/100)^2,1),"")</f>
        <v/>
      </c>
      <c r="K99" s="26"/>
      <c r="L99" s="30"/>
    </row>
    <row r="100" customFormat="false" ht="15" hidden="false" customHeight="false" outlineLevel="0" collapsed="false">
      <c r="A100" s="24"/>
      <c r="B100" s="25"/>
      <c r="C100" s="26"/>
      <c r="D100" s="27"/>
      <c r="E100" s="26"/>
      <c r="F100" s="26"/>
      <c r="G100" s="26"/>
      <c r="H100" s="28"/>
      <c r="I100" s="28"/>
      <c r="J100" s="29" t="str">
        <f aca="false">IF(AND(ISNUMBER(H100),ISNUMBER(I100),H100&gt;0,I100&gt;0),ROUND(I100/(H100/100)^2,1),"")</f>
        <v/>
      </c>
      <c r="K100" s="26"/>
      <c r="L100" s="30"/>
    </row>
    <row r="101" customFormat="false" ht="15" hidden="false" customHeight="false" outlineLevel="0" collapsed="false">
      <c r="A101" s="24"/>
      <c r="B101" s="25"/>
      <c r="C101" s="26"/>
      <c r="D101" s="27"/>
      <c r="E101" s="26"/>
      <c r="F101" s="26"/>
      <c r="G101" s="26"/>
      <c r="H101" s="28"/>
      <c r="I101" s="28"/>
      <c r="J101" s="29" t="str">
        <f aca="false">IF(AND(ISNUMBER(H101),ISNUMBER(I101),H101&gt;0,I101&gt;0),ROUND(I101/(H101/100)^2,1),"")</f>
        <v/>
      </c>
      <c r="K101" s="26"/>
      <c r="L101" s="30"/>
    </row>
    <row r="102" customFormat="false" ht="15" hidden="false" customHeight="false" outlineLevel="0" collapsed="false">
      <c r="A102" s="24"/>
      <c r="B102" s="25"/>
      <c r="C102" s="26"/>
      <c r="D102" s="27"/>
      <c r="E102" s="26"/>
      <c r="F102" s="26"/>
      <c r="G102" s="26"/>
      <c r="H102" s="28"/>
      <c r="I102" s="28"/>
      <c r="J102" s="29" t="str">
        <f aca="false">IF(AND(ISNUMBER(H102),ISNUMBER(I102),H102&gt;0,I102&gt;0),ROUND(I102/(H102/100)^2,1),"")</f>
        <v/>
      </c>
      <c r="K102" s="26"/>
      <c r="L102" s="30"/>
    </row>
    <row r="103" customFormat="false" ht="15" hidden="false" customHeight="false" outlineLevel="0" collapsed="false">
      <c r="A103" s="24"/>
      <c r="B103" s="25"/>
      <c r="C103" s="26"/>
      <c r="D103" s="27"/>
      <c r="E103" s="26"/>
      <c r="F103" s="26"/>
      <c r="G103" s="26"/>
      <c r="H103" s="28"/>
      <c r="I103" s="28"/>
      <c r="J103" s="29" t="str">
        <f aca="false">IF(AND(ISNUMBER(H103),ISNUMBER(I103),H103&gt;0,I103&gt;0),ROUND(I103/(H103/100)^2,1),"")</f>
        <v/>
      </c>
      <c r="K103" s="26"/>
      <c r="L103" s="30"/>
    </row>
    <row r="104" customFormat="false" ht="15" hidden="false" customHeight="false" outlineLevel="0" collapsed="false">
      <c r="A104" s="24"/>
      <c r="B104" s="25"/>
      <c r="C104" s="26"/>
      <c r="D104" s="27"/>
      <c r="E104" s="26"/>
      <c r="F104" s="26"/>
      <c r="G104" s="26"/>
      <c r="H104" s="28"/>
      <c r="I104" s="28"/>
      <c r="J104" s="29" t="str">
        <f aca="false">IF(AND(ISNUMBER(H104),ISNUMBER(I104),H104&gt;0,I104&gt;0),ROUND(I104/(H104/100)^2,1),"")</f>
        <v/>
      </c>
      <c r="K104" s="26"/>
      <c r="L104" s="30"/>
    </row>
    <row r="105" customFormat="false" ht="15" hidden="false" customHeight="false" outlineLevel="0" collapsed="false">
      <c r="A105" s="24"/>
      <c r="B105" s="25"/>
      <c r="C105" s="26"/>
      <c r="D105" s="27"/>
      <c r="E105" s="26"/>
      <c r="F105" s="26"/>
      <c r="G105" s="26"/>
      <c r="H105" s="28"/>
      <c r="I105" s="28"/>
      <c r="J105" s="29" t="str">
        <f aca="false">IF(AND(ISNUMBER(H105),ISNUMBER(I105),H105&gt;0,I105&gt;0),ROUND(I105/(H105/100)^2,1),"")</f>
        <v/>
      </c>
      <c r="K105" s="26"/>
      <c r="L105" s="30"/>
    </row>
    <row r="106" customFormat="false" ht="15" hidden="false" customHeight="false" outlineLevel="0" collapsed="false">
      <c r="A106" s="24"/>
      <c r="B106" s="25"/>
      <c r="C106" s="26"/>
      <c r="D106" s="27"/>
      <c r="E106" s="26"/>
      <c r="F106" s="26"/>
      <c r="G106" s="26"/>
      <c r="H106" s="28"/>
      <c r="I106" s="28"/>
      <c r="J106" s="29" t="str">
        <f aca="false">IF(AND(ISNUMBER(H106),ISNUMBER(I106),H106&gt;0,I106&gt;0),ROUND(I106/(H106/100)^2,1),"")</f>
        <v/>
      </c>
      <c r="K106" s="26"/>
      <c r="L106" s="30"/>
    </row>
    <row r="107" customFormat="false" ht="15" hidden="false" customHeight="false" outlineLevel="0" collapsed="false">
      <c r="A107" s="24"/>
      <c r="B107" s="25"/>
      <c r="C107" s="26"/>
      <c r="D107" s="27"/>
      <c r="E107" s="26"/>
      <c r="F107" s="26"/>
      <c r="G107" s="26"/>
      <c r="H107" s="28"/>
      <c r="I107" s="28"/>
      <c r="J107" s="29" t="str">
        <f aca="false">IF(AND(ISNUMBER(H107),ISNUMBER(I107),H107&gt;0,I107&gt;0),ROUND(I107/(H107/100)^2,1),"")</f>
        <v/>
      </c>
      <c r="K107" s="26"/>
      <c r="L107" s="30"/>
    </row>
    <row r="108" customFormat="false" ht="15" hidden="false" customHeight="false" outlineLevel="0" collapsed="false">
      <c r="A108" s="24"/>
      <c r="B108" s="25"/>
      <c r="C108" s="26"/>
      <c r="D108" s="27"/>
      <c r="E108" s="26"/>
      <c r="F108" s="26"/>
      <c r="G108" s="26"/>
      <c r="H108" s="28"/>
      <c r="I108" s="28"/>
      <c r="J108" s="29" t="str">
        <f aca="false">IF(AND(ISNUMBER(H108),ISNUMBER(I108),H108&gt;0,I108&gt;0),ROUND(I108/(H108/100)^2,1),"")</f>
        <v/>
      </c>
      <c r="K108" s="26"/>
      <c r="L108" s="30"/>
    </row>
    <row r="109" customFormat="false" ht="15" hidden="false" customHeight="false" outlineLevel="0" collapsed="false">
      <c r="A109" s="24"/>
      <c r="B109" s="25"/>
      <c r="C109" s="26"/>
      <c r="D109" s="27"/>
      <c r="E109" s="26"/>
      <c r="F109" s="26"/>
      <c r="G109" s="26"/>
      <c r="H109" s="28"/>
      <c r="I109" s="28"/>
      <c r="J109" s="29" t="str">
        <f aca="false">IF(AND(ISNUMBER(H109),ISNUMBER(I109),H109&gt;0,I109&gt;0),ROUND(I109/(H109/100)^2,1),"")</f>
        <v/>
      </c>
      <c r="K109" s="26"/>
      <c r="L109" s="30"/>
    </row>
    <row r="110" customFormat="false" ht="15" hidden="false" customHeight="false" outlineLevel="0" collapsed="false">
      <c r="A110" s="24"/>
      <c r="B110" s="25"/>
      <c r="C110" s="26"/>
      <c r="D110" s="27"/>
      <c r="E110" s="26"/>
      <c r="F110" s="26"/>
      <c r="G110" s="26"/>
      <c r="H110" s="28"/>
      <c r="I110" s="28"/>
      <c r="J110" s="29" t="str">
        <f aca="false">IF(AND(ISNUMBER(H110),ISNUMBER(I110),H110&gt;0,I110&gt;0),ROUND(I110/(H110/100)^2,1),"")</f>
        <v/>
      </c>
      <c r="K110" s="26"/>
      <c r="L110" s="30"/>
    </row>
    <row r="111" customFormat="false" ht="15" hidden="false" customHeight="false" outlineLevel="0" collapsed="false">
      <c r="A111" s="24"/>
      <c r="B111" s="25"/>
      <c r="C111" s="26"/>
      <c r="D111" s="27"/>
      <c r="E111" s="26"/>
      <c r="F111" s="26"/>
      <c r="G111" s="26"/>
      <c r="H111" s="28"/>
      <c r="I111" s="28"/>
      <c r="J111" s="29" t="str">
        <f aca="false">IF(AND(ISNUMBER(H111),ISNUMBER(I111),H111&gt;0,I111&gt;0),ROUND(I111/(H111/100)^2,1),"")</f>
        <v/>
      </c>
      <c r="K111" s="26"/>
      <c r="L111" s="30"/>
    </row>
    <row r="112" customFormat="false" ht="15" hidden="false" customHeight="false" outlineLevel="0" collapsed="false">
      <c r="A112" s="24"/>
      <c r="B112" s="25"/>
      <c r="C112" s="26"/>
      <c r="D112" s="27"/>
      <c r="E112" s="26"/>
      <c r="F112" s="26"/>
      <c r="G112" s="26"/>
      <c r="H112" s="28"/>
      <c r="I112" s="28"/>
      <c r="J112" s="29" t="str">
        <f aca="false">IF(AND(ISNUMBER(H112),ISNUMBER(I112),H112&gt;0,I112&gt;0),ROUND(I112/(H112/100)^2,1),"")</f>
        <v/>
      </c>
      <c r="K112" s="26"/>
      <c r="L112" s="30"/>
    </row>
    <row r="113" customFormat="false" ht="15" hidden="false" customHeight="false" outlineLevel="0" collapsed="false">
      <c r="A113" s="24"/>
      <c r="B113" s="25"/>
      <c r="C113" s="26"/>
      <c r="D113" s="27"/>
      <c r="E113" s="26"/>
      <c r="F113" s="26"/>
      <c r="G113" s="26"/>
      <c r="H113" s="28"/>
      <c r="I113" s="28"/>
      <c r="J113" s="29" t="str">
        <f aca="false">IF(AND(ISNUMBER(H113),ISNUMBER(I113),H113&gt;0,I113&gt;0),ROUND(I113/(H113/100)^2,1),"")</f>
        <v/>
      </c>
      <c r="K113" s="26"/>
      <c r="L113" s="30"/>
    </row>
    <row r="114" customFormat="false" ht="15" hidden="false" customHeight="false" outlineLevel="0" collapsed="false">
      <c r="A114" s="24"/>
      <c r="B114" s="25"/>
      <c r="C114" s="26"/>
      <c r="D114" s="27"/>
      <c r="E114" s="26"/>
      <c r="F114" s="26"/>
      <c r="G114" s="26"/>
      <c r="H114" s="28"/>
      <c r="I114" s="28"/>
      <c r="J114" s="29" t="str">
        <f aca="false">IF(AND(ISNUMBER(H114),ISNUMBER(I114),H114&gt;0,I114&gt;0),ROUND(I114/(H114/100)^2,1),"")</f>
        <v/>
      </c>
      <c r="K114" s="26"/>
      <c r="L114" s="30"/>
    </row>
    <row r="115" customFormat="false" ht="15" hidden="false" customHeight="false" outlineLevel="0" collapsed="false">
      <c r="A115" s="24"/>
      <c r="B115" s="25"/>
      <c r="C115" s="26"/>
      <c r="D115" s="27"/>
      <c r="E115" s="26"/>
      <c r="F115" s="26"/>
      <c r="G115" s="26"/>
      <c r="H115" s="28"/>
      <c r="I115" s="28"/>
      <c r="J115" s="29" t="str">
        <f aca="false">IF(AND(ISNUMBER(H115),ISNUMBER(I115),H115&gt;0,I115&gt;0),ROUND(I115/(H115/100)^2,1),"")</f>
        <v/>
      </c>
      <c r="K115" s="26"/>
      <c r="L115" s="30"/>
    </row>
    <row r="116" customFormat="false" ht="15" hidden="false" customHeight="false" outlineLevel="0" collapsed="false">
      <c r="A116" s="24"/>
      <c r="B116" s="25"/>
      <c r="C116" s="26"/>
      <c r="D116" s="27"/>
      <c r="E116" s="26"/>
      <c r="F116" s="26"/>
      <c r="G116" s="26"/>
      <c r="H116" s="28"/>
      <c r="I116" s="28"/>
      <c r="J116" s="29" t="str">
        <f aca="false">IF(AND(ISNUMBER(H116),ISNUMBER(I116),H116&gt;0,I116&gt;0),ROUND(I116/(H116/100)^2,1),"")</f>
        <v/>
      </c>
      <c r="K116" s="26"/>
      <c r="L116" s="30"/>
    </row>
    <row r="117" customFormat="false" ht="15" hidden="false" customHeight="false" outlineLevel="0" collapsed="false">
      <c r="A117" s="24"/>
      <c r="B117" s="25"/>
      <c r="C117" s="26"/>
      <c r="D117" s="27"/>
      <c r="E117" s="26"/>
      <c r="F117" s="26"/>
      <c r="G117" s="26"/>
      <c r="H117" s="28"/>
      <c r="I117" s="28"/>
      <c r="J117" s="29" t="str">
        <f aca="false">IF(AND(ISNUMBER(H117),ISNUMBER(I117),H117&gt;0,I117&gt;0),ROUND(I117/(H117/100)^2,1),"")</f>
        <v/>
      </c>
      <c r="K117" s="26"/>
      <c r="L117" s="30"/>
    </row>
    <row r="118" customFormat="false" ht="15" hidden="false" customHeight="false" outlineLevel="0" collapsed="false">
      <c r="A118" s="24"/>
      <c r="B118" s="25"/>
      <c r="C118" s="26"/>
      <c r="D118" s="27"/>
      <c r="E118" s="26"/>
      <c r="F118" s="26"/>
      <c r="G118" s="26"/>
      <c r="H118" s="28"/>
      <c r="I118" s="28"/>
      <c r="J118" s="29" t="str">
        <f aca="false">IF(AND(ISNUMBER(H118),ISNUMBER(I118),H118&gt;0,I118&gt;0),ROUND(I118/(H118/100)^2,1),"")</f>
        <v/>
      </c>
      <c r="K118" s="26"/>
      <c r="L118" s="30"/>
    </row>
    <row r="119" customFormat="false" ht="15" hidden="false" customHeight="false" outlineLevel="0" collapsed="false">
      <c r="A119" s="24"/>
      <c r="B119" s="25"/>
      <c r="C119" s="26"/>
      <c r="D119" s="27"/>
      <c r="E119" s="26"/>
      <c r="F119" s="26"/>
      <c r="G119" s="26"/>
      <c r="H119" s="28"/>
      <c r="I119" s="28"/>
      <c r="J119" s="29" t="str">
        <f aca="false">IF(AND(ISNUMBER(H119),ISNUMBER(I119),H119&gt;0,I119&gt;0),ROUND(I119/(H119/100)^2,1),"")</f>
        <v/>
      </c>
      <c r="K119" s="26"/>
      <c r="L119" s="30"/>
    </row>
    <row r="120" customFormat="false" ht="15" hidden="false" customHeight="false" outlineLevel="0" collapsed="false">
      <c r="A120" s="24"/>
      <c r="B120" s="25"/>
      <c r="C120" s="26"/>
      <c r="D120" s="27"/>
      <c r="E120" s="26"/>
      <c r="F120" s="26"/>
      <c r="G120" s="26"/>
      <c r="H120" s="28"/>
      <c r="I120" s="28"/>
      <c r="J120" s="29" t="str">
        <f aca="false">IF(AND(ISNUMBER(H120),ISNUMBER(I120),H120&gt;0,I120&gt;0),ROUND(I120/(H120/100)^2,1),"")</f>
        <v/>
      </c>
      <c r="K120" s="26"/>
      <c r="L120" s="30"/>
    </row>
    <row r="121" customFormat="false" ht="15" hidden="false" customHeight="false" outlineLevel="0" collapsed="false">
      <c r="A121" s="24"/>
      <c r="B121" s="25"/>
      <c r="C121" s="26"/>
      <c r="D121" s="27"/>
      <c r="E121" s="26"/>
      <c r="F121" s="26"/>
      <c r="G121" s="26"/>
      <c r="H121" s="28"/>
      <c r="I121" s="28"/>
      <c r="J121" s="29" t="str">
        <f aca="false">IF(AND(ISNUMBER(H121),ISNUMBER(I121),H121&gt;0,I121&gt;0),ROUND(I121/(H121/100)^2,1),"")</f>
        <v/>
      </c>
      <c r="K121" s="26"/>
      <c r="L121" s="30"/>
    </row>
    <row r="122" customFormat="false" ht="15" hidden="false" customHeight="false" outlineLevel="0" collapsed="false">
      <c r="A122" s="24"/>
      <c r="B122" s="25"/>
      <c r="C122" s="26"/>
      <c r="D122" s="27"/>
      <c r="E122" s="26"/>
      <c r="F122" s="26"/>
      <c r="G122" s="26"/>
      <c r="H122" s="28"/>
      <c r="I122" s="28"/>
      <c r="J122" s="29" t="str">
        <f aca="false">IF(AND(ISNUMBER(H122),ISNUMBER(I122),H122&gt;0,I122&gt;0),ROUND(I122/(H122/100)^2,1),"")</f>
        <v/>
      </c>
      <c r="K122" s="26"/>
      <c r="L122" s="30"/>
    </row>
    <row r="123" customFormat="false" ht="15" hidden="false" customHeight="false" outlineLevel="0" collapsed="false">
      <c r="A123" s="24"/>
      <c r="B123" s="25"/>
      <c r="C123" s="26"/>
      <c r="D123" s="27"/>
      <c r="E123" s="26"/>
      <c r="F123" s="26"/>
      <c r="G123" s="26"/>
      <c r="H123" s="28"/>
      <c r="I123" s="28"/>
      <c r="J123" s="29" t="str">
        <f aca="false">IF(AND(ISNUMBER(H123),ISNUMBER(I123),H123&gt;0,I123&gt;0),ROUND(I123/(H123/100)^2,1),"")</f>
        <v/>
      </c>
      <c r="K123" s="26"/>
      <c r="L123" s="30"/>
    </row>
    <row r="124" customFormat="false" ht="15" hidden="false" customHeight="false" outlineLevel="0" collapsed="false">
      <c r="A124" s="24"/>
      <c r="B124" s="25"/>
      <c r="C124" s="26"/>
      <c r="D124" s="27"/>
      <c r="E124" s="26"/>
      <c r="F124" s="26"/>
      <c r="G124" s="26"/>
      <c r="H124" s="28"/>
      <c r="I124" s="28"/>
      <c r="J124" s="29" t="str">
        <f aca="false">IF(AND(ISNUMBER(H124),ISNUMBER(I124),H124&gt;0,I124&gt;0),ROUND(I124/(H124/100)^2,1),"")</f>
        <v/>
      </c>
      <c r="K124" s="26"/>
      <c r="L124" s="30"/>
    </row>
    <row r="125" customFormat="false" ht="15" hidden="false" customHeight="false" outlineLevel="0" collapsed="false">
      <c r="A125" s="24"/>
      <c r="B125" s="25"/>
      <c r="C125" s="26"/>
      <c r="D125" s="27"/>
      <c r="E125" s="26"/>
      <c r="F125" s="26"/>
      <c r="G125" s="26"/>
      <c r="H125" s="28"/>
      <c r="I125" s="28"/>
      <c r="J125" s="29" t="str">
        <f aca="false">IF(AND(ISNUMBER(H125),ISNUMBER(I125),H125&gt;0,I125&gt;0),ROUND(I125/(H125/100)^2,1),"")</f>
        <v/>
      </c>
      <c r="K125" s="26"/>
      <c r="L125" s="30"/>
    </row>
    <row r="126" customFormat="false" ht="15" hidden="false" customHeight="false" outlineLevel="0" collapsed="false">
      <c r="A126" s="24"/>
      <c r="B126" s="25"/>
      <c r="C126" s="26"/>
      <c r="D126" s="27"/>
      <c r="E126" s="26"/>
      <c r="F126" s="26"/>
      <c r="G126" s="26"/>
      <c r="H126" s="28"/>
      <c r="I126" s="28"/>
      <c r="J126" s="29" t="str">
        <f aca="false">IF(AND(ISNUMBER(H126),ISNUMBER(I126),H126&gt;0,I126&gt;0),ROUND(I126/(H126/100)^2,1),"")</f>
        <v/>
      </c>
      <c r="K126" s="26"/>
      <c r="L126" s="30"/>
    </row>
    <row r="127" customFormat="false" ht="15" hidden="false" customHeight="false" outlineLevel="0" collapsed="false">
      <c r="A127" s="24"/>
      <c r="B127" s="25"/>
      <c r="C127" s="26"/>
      <c r="D127" s="27"/>
      <c r="E127" s="26"/>
      <c r="F127" s="26"/>
      <c r="G127" s="26"/>
      <c r="H127" s="28"/>
      <c r="I127" s="28"/>
      <c r="J127" s="29" t="str">
        <f aca="false">IF(AND(ISNUMBER(H127),ISNUMBER(I127),H127&gt;0,I127&gt;0),ROUND(I127/(H127/100)^2,1),"")</f>
        <v/>
      </c>
      <c r="K127" s="26"/>
      <c r="L127" s="30"/>
    </row>
    <row r="128" customFormat="false" ht="15" hidden="false" customHeight="false" outlineLevel="0" collapsed="false">
      <c r="A128" s="24"/>
      <c r="B128" s="25"/>
      <c r="C128" s="26"/>
      <c r="D128" s="27"/>
      <c r="E128" s="26"/>
      <c r="F128" s="26"/>
      <c r="G128" s="26"/>
      <c r="H128" s="28"/>
      <c r="I128" s="28"/>
      <c r="J128" s="29" t="str">
        <f aca="false">IF(AND(ISNUMBER(H128),ISNUMBER(I128),H128&gt;0,I128&gt;0),ROUND(I128/(H128/100)^2,1),"")</f>
        <v/>
      </c>
      <c r="K128" s="26"/>
      <c r="L128" s="30"/>
    </row>
    <row r="129" customFormat="false" ht="15" hidden="false" customHeight="false" outlineLevel="0" collapsed="false">
      <c r="A129" s="24"/>
      <c r="B129" s="25"/>
      <c r="C129" s="26"/>
      <c r="D129" s="27"/>
      <c r="E129" s="26"/>
      <c r="F129" s="26"/>
      <c r="G129" s="26"/>
      <c r="H129" s="28"/>
      <c r="I129" s="28"/>
      <c r="J129" s="29" t="str">
        <f aca="false">IF(AND(ISNUMBER(H129),ISNUMBER(I129),H129&gt;0,I129&gt;0),ROUND(I129/(H129/100)^2,1),"")</f>
        <v/>
      </c>
      <c r="K129" s="26"/>
      <c r="L129" s="30"/>
    </row>
    <row r="130" customFormat="false" ht="15" hidden="false" customHeight="false" outlineLevel="0" collapsed="false">
      <c r="A130" s="24"/>
      <c r="B130" s="25"/>
      <c r="C130" s="26"/>
      <c r="D130" s="27"/>
      <c r="E130" s="26"/>
      <c r="F130" s="26"/>
      <c r="G130" s="26"/>
      <c r="H130" s="28"/>
      <c r="I130" s="28"/>
      <c r="J130" s="29" t="str">
        <f aca="false">IF(AND(ISNUMBER(H130),ISNUMBER(I130),H130&gt;0,I130&gt;0),ROUND(I130/(H130/100)^2,1),"")</f>
        <v/>
      </c>
      <c r="K130" s="26"/>
      <c r="L130" s="30"/>
    </row>
    <row r="131" customFormat="false" ht="15" hidden="false" customHeight="false" outlineLevel="0" collapsed="false">
      <c r="A131" s="24"/>
      <c r="B131" s="25"/>
      <c r="C131" s="26"/>
      <c r="D131" s="27"/>
      <c r="E131" s="26"/>
      <c r="F131" s="26"/>
      <c r="G131" s="26"/>
      <c r="H131" s="28"/>
      <c r="I131" s="28"/>
      <c r="J131" s="29" t="str">
        <f aca="false">IF(AND(ISNUMBER(H131),ISNUMBER(I131),H131&gt;0,I131&gt;0),ROUND(I131/(H131/100)^2,1),"")</f>
        <v/>
      </c>
      <c r="K131" s="26"/>
      <c r="L131" s="30"/>
    </row>
    <row r="132" customFormat="false" ht="15" hidden="false" customHeight="false" outlineLevel="0" collapsed="false">
      <c r="A132" s="24"/>
      <c r="B132" s="25"/>
      <c r="C132" s="26"/>
      <c r="D132" s="27"/>
      <c r="E132" s="26"/>
      <c r="F132" s="26"/>
      <c r="G132" s="26"/>
      <c r="H132" s="28"/>
      <c r="I132" s="28"/>
      <c r="J132" s="29" t="str">
        <f aca="false">IF(AND(ISNUMBER(H132),ISNUMBER(I132),H132&gt;0,I132&gt;0),ROUND(I132/(H132/100)^2,1),"")</f>
        <v/>
      </c>
      <c r="K132" s="26"/>
      <c r="L132" s="30"/>
    </row>
    <row r="133" customFormat="false" ht="15" hidden="false" customHeight="false" outlineLevel="0" collapsed="false">
      <c r="A133" s="24"/>
      <c r="B133" s="25"/>
      <c r="C133" s="26"/>
      <c r="D133" s="27"/>
      <c r="E133" s="26"/>
      <c r="F133" s="26"/>
      <c r="G133" s="26"/>
      <c r="H133" s="28"/>
      <c r="I133" s="28"/>
      <c r="J133" s="29" t="str">
        <f aca="false">IF(AND(ISNUMBER(H133),ISNUMBER(I133),H133&gt;0,I133&gt;0),ROUND(I133/(H133/100)^2,1),"")</f>
        <v/>
      </c>
      <c r="K133" s="26"/>
      <c r="L133" s="30"/>
    </row>
    <row r="134" customFormat="false" ht="15" hidden="false" customHeight="false" outlineLevel="0" collapsed="false">
      <c r="A134" s="24"/>
      <c r="B134" s="25"/>
      <c r="C134" s="26"/>
      <c r="D134" s="27"/>
      <c r="E134" s="26"/>
      <c r="F134" s="26"/>
      <c r="G134" s="26"/>
      <c r="H134" s="28"/>
      <c r="I134" s="28"/>
      <c r="J134" s="29" t="str">
        <f aca="false">IF(AND(ISNUMBER(H134),ISNUMBER(I134),H134&gt;0,I134&gt;0),ROUND(I134/(H134/100)^2,1),"")</f>
        <v/>
      </c>
      <c r="K134" s="26"/>
      <c r="L134" s="30"/>
    </row>
    <row r="135" customFormat="false" ht="15" hidden="false" customHeight="false" outlineLevel="0" collapsed="false">
      <c r="A135" s="24"/>
      <c r="B135" s="25"/>
      <c r="C135" s="26"/>
      <c r="D135" s="27"/>
      <c r="E135" s="26"/>
      <c r="F135" s="26"/>
      <c r="G135" s="26"/>
      <c r="H135" s="28"/>
      <c r="I135" s="28"/>
      <c r="J135" s="29" t="str">
        <f aca="false">IF(AND(ISNUMBER(H135),ISNUMBER(I135),H135&gt;0,I135&gt;0),ROUND(I135/(H135/100)^2,1),"")</f>
        <v/>
      </c>
      <c r="K135" s="26"/>
      <c r="L135" s="30"/>
    </row>
    <row r="136" customFormat="false" ht="15" hidden="false" customHeight="false" outlineLevel="0" collapsed="false">
      <c r="A136" s="24"/>
      <c r="B136" s="25"/>
      <c r="C136" s="26"/>
      <c r="D136" s="27"/>
      <c r="E136" s="26"/>
      <c r="F136" s="26"/>
      <c r="G136" s="26"/>
      <c r="H136" s="28"/>
      <c r="I136" s="28"/>
      <c r="J136" s="29" t="str">
        <f aca="false">IF(AND(ISNUMBER(H136),ISNUMBER(I136),H136&gt;0,I136&gt;0),ROUND(I136/(H136/100)^2,1),"")</f>
        <v/>
      </c>
      <c r="K136" s="26"/>
      <c r="L136" s="30"/>
    </row>
    <row r="137" customFormat="false" ht="15" hidden="false" customHeight="false" outlineLevel="0" collapsed="false">
      <c r="A137" s="24"/>
      <c r="B137" s="25"/>
      <c r="C137" s="26"/>
      <c r="D137" s="27"/>
      <c r="E137" s="26"/>
      <c r="F137" s="26"/>
      <c r="G137" s="26"/>
      <c r="H137" s="28"/>
      <c r="I137" s="28"/>
      <c r="J137" s="29" t="str">
        <f aca="false">IF(AND(ISNUMBER(H137),ISNUMBER(I137),H137&gt;0,I137&gt;0),ROUND(I137/(H137/100)^2,1),"")</f>
        <v/>
      </c>
      <c r="K137" s="26"/>
      <c r="L137" s="30"/>
    </row>
    <row r="138" customFormat="false" ht="15" hidden="false" customHeight="false" outlineLevel="0" collapsed="false">
      <c r="A138" s="24"/>
      <c r="B138" s="25"/>
      <c r="C138" s="26"/>
      <c r="D138" s="27"/>
      <c r="E138" s="26"/>
      <c r="F138" s="26"/>
      <c r="G138" s="26"/>
      <c r="H138" s="28"/>
      <c r="I138" s="28"/>
      <c r="J138" s="29" t="str">
        <f aca="false">IF(AND(ISNUMBER(H138),ISNUMBER(I138),H138&gt;0,I138&gt;0),ROUND(I138/(H138/100)^2,1),"")</f>
        <v/>
      </c>
      <c r="K138" s="26"/>
      <c r="L138" s="30"/>
    </row>
    <row r="139" customFormat="false" ht="15" hidden="false" customHeight="false" outlineLevel="0" collapsed="false">
      <c r="A139" s="24"/>
      <c r="B139" s="25"/>
      <c r="C139" s="26"/>
      <c r="D139" s="27"/>
      <c r="E139" s="26"/>
      <c r="F139" s="26"/>
      <c r="G139" s="26"/>
      <c r="H139" s="28"/>
      <c r="I139" s="28"/>
      <c r="J139" s="29" t="str">
        <f aca="false">IF(AND(ISNUMBER(H139),ISNUMBER(I139),H139&gt;0,I139&gt;0),ROUND(I139/(H139/100)^2,1),"")</f>
        <v/>
      </c>
      <c r="K139" s="26"/>
      <c r="L139" s="30"/>
    </row>
    <row r="140" customFormat="false" ht="15" hidden="false" customHeight="false" outlineLevel="0" collapsed="false">
      <c r="A140" s="24"/>
      <c r="B140" s="25"/>
      <c r="C140" s="26"/>
      <c r="D140" s="27"/>
      <c r="E140" s="26"/>
      <c r="F140" s="26"/>
      <c r="G140" s="26"/>
      <c r="H140" s="28"/>
      <c r="I140" s="28"/>
      <c r="J140" s="29" t="str">
        <f aca="false">IF(AND(ISNUMBER(H140),ISNUMBER(I140),H140&gt;0,I140&gt;0),ROUND(I140/(H140/100)^2,1),"")</f>
        <v/>
      </c>
      <c r="K140" s="26"/>
      <c r="L140" s="30"/>
    </row>
    <row r="141" customFormat="false" ht="15" hidden="false" customHeight="false" outlineLevel="0" collapsed="false">
      <c r="A141" s="24"/>
      <c r="B141" s="25"/>
      <c r="C141" s="26"/>
      <c r="D141" s="27"/>
      <c r="E141" s="26"/>
      <c r="F141" s="26"/>
      <c r="G141" s="26"/>
      <c r="H141" s="28"/>
      <c r="I141" s="28"/>
      <c r="J141" s="29" t="str">
        <f aca="false">IF(AND(ISNUMBER(H141),ISNUMBER(I141),H141&gt;0,I141&gt;0),ROUND(I141/(H141/100)^2,1),"")</f>
        <v/>
      </c>
      <c r="K141" s="26"/>
      <c r="L141" s="30"/>
    </row>
    <row r="142" customFormat="false" ht="15" hidden="false" customHeight="false" outlineLevel="0" collapsed="false">
      <c r="A142" s="24"/>
      <c r="B142" s="25"/>
      <c r="C142" s="26"/>
      <c r="D142" s="27"/>
      <c r="E142" s="26"/>
      <c r="F142" s="26"/>
      <c r="G142" s="26"/>
      <c r="H142" s="28"/>
      <c r="I142" s="28"/>
      <c r="J142" s="29" t="str">
        <f aca="false">IF(AND(ISNUMBER(H142),ISNUMBER(I142),H142&gt;0,I142&gt;0),ROUND(I142/(H142/100)^2,1),"")</f>
        <v/>
      </c>
      <c r="K142" s="26"/>
      <c r="L142" s="30"/>
    </row>
    <row r="143" customFormat="false" ht="15" hidden="false" customHeight="false" outlineLevel="0" collapsed="false">
      <c r="A143" s="24"/>
      <c r="B143" s="25"/>
      <c r="C143" s="26"/>
      <c r="D143" s="27"/>
      <c r="E143" s="26"/>
      <c r="F143" s="26"/>
      <c r="G143" s="26"/>
      <c r="H143" s="28"/>
      <c r="I143" s="28"/>
      <c r="J143" s="29" t="str">
        <f aca="false">IF(AND(ISNUMBER(H143),ISNUMBER(I143),H143&gt;0,I143&gt;0),ROUND(I143/(H143/100)^2,1),"")</f>
        <v/>
      </c>
      <c r="K143" s="26"/>
      <c r="L143" s="30"/>
    </row>
    <row r="144" customFormat="false" ht="15" hidden="false" customHeight="false" outlineLevel="0" collapsed="false">
      <c r="A144" s="24"/>
      <c r="B144" s="25"/>
      <c r="C144" s="26"/>
      <c r="D144" s="27"/>
      <c r="E144" s="26"/>
      <c r="F144" s="26"/>
      <c r="G144" s="26"/>
      <c r="H144" s="28"/>
      <c r="I144" s="28"/>
      <c r="J144" s="29" t="str">
        <f aca="false">IF(AND(ISNUMBER(H144),ISNUMBER(I144),H144&gt;0,I144&gt;0),ROUND(I144/(H144/100)^2,1),"")</f>
        <v/>
      </c>
      <c r="K144" s="26"/>
      <c r="L144" s="30"/>
    </row>
    <row r="145" customFormat="false" ht="15" hidden="false" customHeight="false" outlineLevel="0" collapsed="false">
      <c r="A145" s="24"/>
      <c r="B145" s="25"/>
      <c r="C145" s="26"/>
      <c r="D145" s="27"/>
      <c r="E145" s="26"/>
      <c r="F145" s="26"/>
      <c r="G145" s="26"/>
      <c r="H145" s="28"/>
      <c r="I145" s="28"/>
      <c r="J145" s="29" t="str">
        <f aca="false">IF(AND(ISNUMBER(H145),ISNUMBER(I145),H145&gt;0,I145&gt;0),ROUND(I145/(H145/100)^2,1),"")</f>
        <v/>
      </c>
      <c r="K145" s="26"/>
      <c r="L145" s="30"/>
    </row>
    <row r="146" customFormat="false" ht="15" hidden="false" customHeight="false" outlineLevel="0" collapsed="false">
      <c r="A146" s="24"/>
      <c r="B146" s="25"/>
      <c r="C146" s="26"/>
      <c r="D146" s="27"/>
      <c r="E146" s="26"/>
      <c r="F146" s="26"/>
      <c r="G146" s="26"/>
      <c r="H146" s="28"/>
      <c r="I146" s="28"/>
      <c r="J146" s="29" t="str">
        <f aca="false">IF(AND(ISNUMBER(H146),ISNUMBER(I146),H146&gt;0,I146&gt;0),ROUND(I146/(H146/100)^2,1),"")</f>
        <v/>
      </c>
      <c r="K146" s="26"/>
      <c r="L146" s="30"/>
    </row>
    <row r="147" customFormat="false" ht="15" hidden="false" customHeight="false" outlineLevel="0" collapsed="false">
      <c r="A147" s="24"/>
      <c r="B147" s="25"/>
      <c r="C147" s="26"/>
      <c r="D147" s="27"/>
      <c r="E147" s="26"/>
      <c r="F147" s="26"/>
      <c r="G147" s="26"/>
      <c r="H147" s="28"/>
      <c r="I147" s="28"/>
      <c r="J147" s="29" t="str">
        <f aca="false">IF(AND(ISNUMBER(H147),ISNUMBER(I147),H147&gt;0,I147&gt;0),ROUND(I147/(H147/100)^2,1),"")</f>
        <v/>
      </c>
      <c r="K147" s="26"/>
      <c r="L147" s="30"/>
    </row>
    <row r="148" customFormat="false" ht="15" hidden="false" customHeight="false" outlineLevel="0" collapsed="false">
      <c r="A148" s="24"/>
      <c r="B148" s="25"/>
      <c r="C148" s="26"/>
      <c r="D148" s="27"/>
      <c r="E148" s="26"/>
      <c r="F148" s="26"/>
      <c r="G148" s="26"/>
      <c r="H148" s="28"/>
      <c r="I148" s="28"/>
      <c r="J148" s="29" t="str">
        <f aca="false">IF(AND(ISNUMBER(H148),ISNUMBER(I148),H148&gt;0,I148&gt;0),ROUND(I148/(H148/100)^2,1),"")</f>
        <v/>
      </c>
      <c r="K148" s="26"/>
      <c r="L148" s="30"/>
    </row>
    <row r="149" customFormat="false" ht="15" hidden="false" customHeight="false" outlineLevel="0" collapsed="false">
      <c r="A149" s="24"/>
      <c r="B149" s="25"/>
      <c r="C149" s="26"/>
      <c r="D149" s="27"/>
      <c r="E149" s="26"/>
      <c r="F149" s="26"/>
      <c r="G149" s="26"/>
      <c r="H149" s="28"/>
      <c r="I149" s="28"/>
      <c r="J149" s="29" t="str">
        <f aca="false">IF(AND(ISNUMBER(H149),ISNUMBER(I149),H149&gt;0,I149&gt;0),ROUND(I149/(H149/100)^2,1),"")</f>
        <v/>
      </c>
      <c r="K149" s="26"/>
      <c r="L149" s="30"/>
    </row>
    <row r="150" customFormat="false" ht="15" hidden="false" customHeight="false" outlineLevel="0" collapsed="false">
      <c r="A150" s="24"/>
      <c r="B150" s="25"/>
      <c r="C150" s="26"/>
      <c r="D150" s="27"/>
      <c r="E150" s="26"/>
      <c r="F150" s="26"/>
      <c r="G150" s="26"/>
      <c r="H150" s="28"/>
      <c r="I150" s="28"/>
      <c r="J150" s="29" t="str">
        <f aca="false">IF(AND(ISNUMBER(H150),ISNUMBER(I150),H150&gt;0,I150&gt;0),ROUND(I150/(H150/100)^2,1),"")</f>
        <v/>
      </c>
      <c r="K150" s="26"/>
      <c r="L150" s="30"/>
    </row>
    <row r="151" customFormat="false" ht="15" hidden="false" customHeight="false" outlineLevel="0" collapsed="false">
      <c r="A151" s="24"/>
      <c r="B151" s="25"/>
      <c r="C151" s="26"/>
      <c r="D151" s="27"/>
      <c r="E151" s="26"/>
      <c r="F151" s="26"/>
      <c r="G151" s="26"/>
      <c r="H151" s="28"/>
      <c r="I151" s="28"/>
      <c r="J151" s="29" t="str">
        <f aca="false">IF(AND(ISNUMBER(H151),ISNUMBER(I151),H151&gt;0,I151&gt;0),ROUND(I151/(H151/100)^2,1),"")</f>
        <v/>
      </c>
      <c r="K151" s="26"/>
      <c r="L151" s="30"/>
    </row>
    <row r="152" customFormat="false" ht="15" hidden="false" customHeight="false" outlineLevel="0" collapsed="false">
      <c r="A152" s="24"/>
      <c r="B152" s="25"/>
      <c r="C152" s="26"/>
      <c r="D152" s="27"/>
      <c r="E152" s="26"/>
      <c r="F152" s="26"/>
      <c r="G152" s="26"/>
      <c r="H152" s="28"/>
      <c r="I152" s="28"/>
      <c r="J152" s="29" t="str">
        <f aca="false">IF(AND(ISNUMBER(H152),ISNUMBER(I152),H152&gt;0,I152&gt;0),ROUND(I152/(H152/100)^2,1),"")</f>
        <v/>
      </c>
      <c r="K152" s="26"/>
      <c r="L152" s="30"/>
    </row>
    <row r="153" customFormat="false" ht="15" hidden="false" customHeight="false" outlineLevel="0" collapsed="false">
      <c r="A153" s="24"/>
      <c r="B153" s="25"/>
      <c r="C153" s="26"/>
      <c r="D153" s="27"/>
      <c r="E153" s="26"/>
      <c r="F153" s="26"/>
      <c r="G153" s="26"/>
      <c r="H153" s="28"/>
      <c r="I153" s="28"/>
      <c r="J153" s="29" t="str">
        <f aca="false">IF(AND(ISNUMBER(H153),ISNUMBER(I153),H153&gt;0,I153&gt;0),ROUND(I153/(H153/100)^2,1),"")</f>
        <v/>
      </c>
      <c r="K153" s="26"/>
      <c r="L153" s="30"/>
    </row>
    <row r="154" customFormat="false" ht="15" hidden="false" customHeight="false" outlineLevel="0" collapsed="false">
      <c r="A154" s="24"/>
      <c r="B154" s="25"/>
      <c r="C154" s="26"/>
      <c r="D154" s="27"/>
      <c r="E154" s="26"/>
      <c r="F154" s="26"/>
      <c r="G154" s="26"/>
      <c r="H154" s="28"/>
      <c r="I154" s="28"/>
      <c r="J154" s="29" t="str">
        <f aca="false">IF(AND(ISNUMBER(H154),ISNUMBER(I154),H154&gt;0,I154&gt;0),ROUND(I154/(H154/100)^2,1),"")</f>
        <v/>
      </c>
      <c r="K154" s="26"/>
      <c r="L154" s="30"/>
    </row>
    <row r="155" customFormat="false" ht="15" hidden="false" customHeight="false" outlineLevel="0" collapsed="false">
      <c r="A155" s="24"/>
      <c r="B155" s="25"/>
      <c r="C155" s="26"/>
      <c r="D155" s="27"/>
      <c r="E155" s="26"/>
      <c r="F155" s="26"/>
      <c r="G155" s="26"/>
      <c r="H155" s="28"/>
      <c r="I155" s="28"/>
      <c r="J155" s="29" t="str">
        <f aca="false">IF(AND(ISNUMBER(H155),ISNUMBER(I155),H155&gt;0,I155&gt;0),ROUND(I155/(H155/100)^2,1),"")</f>
        <v/>
      </c>
      <c r="K155" s="26"/>
      <c r="L155" s="30"/>
    </row>
    <row r="156" customFormat="false" ht="15" hidden="false" customHeight="false" outlineLevel="0" collapsed="false">
      <c r="A156" s="24"/>
      <c r="B156" s="25"/>
      <c r="C156" s="26"/>
      <c r="D156" s="27"/>
      <c r="E156" s="26"/>
      <c r="F156" s="26"/>
      <c r="G156" s="26"/>
      <c r="H156" s="28"/>
      <c r="I156" s="28"/>
      <c r="J156" s="29" t="str">
        <f aca="false">IF(AND(ISNUMBER(H156),ISNUMBER(I156),H156&gt;0,I156&gt;0),ROUND(I156/(H156/100)^2,1),"")</f>
        <v/>
      </c>
      <c r="K156" s="26"/>
      <c r="L156" s="30"/>
    </row>
    <row r="157" customFormat="false" ht="15" hidden="false" customHeight="false" outlineLevel="0" collapsed="false">
      <c r="A157" s="24"/>
      <c r="B157" s="25"/>
      <c r="C157" s="26"/>
      <c r="D157" s="27"/>
      <c r="E157" s="26"/>
      <c r="F157" s="26"/>
      <c r="G157" s="26"/>
      <c r="H157" s="28"/>
      <c r="I157" s="28"/>
      <c r="J157" s="29" t="str">
        <f aca="false">IF(AND(ISNUMBER(H157),ISNUMBER(I157),H157&gt;0,I157&gt;0),ROUND(I157/(H157/100)^2,1),"")</f>
        <v/>
      </c>
      <c r="K157" s="26"/>
      <c r="L157" s="30"/>
    </row>
    <row r="158" customFormat="false" ht="15" hidden="false" customHeight="false" outlineLevel="0" collapsed="false">
      <c r="A158" s="24"/>
      <c r="B158" s="25"/>
      <c r="C158" s="26"/>
      <c r="D158" s="27"/>
      <c r="E158" s="26"/>
      <c r="F158" s="26"/>
      <c r="G158" s="26"/>
      <c r="H158" s="28"/>
      <c r="I158" s="28"/>
      <c r="J158" s="29" t="str">
        <f aca="false">IF(AND(ISNUMBER(H158),ISNUMBER(I158),H158&gt;0,I158&gt;0),ROUND(I158/(H158/100)^2,1),"")</f>
        <v/>
      </c>
      <c r="K158" s="26"/>
      <c r="L158" s="30"/>
    </row>
    <row r="159" customFormat="false" ht="15" hidden="false" customHeight="false" outlineLevel="0" collapsed="false">
      <c r="A159" s="24"/>
      <c r="B159" s="25"/>
      <c r="C159" s="26"/>
      <c r="D159" s="27"/>
      <c r="E159" s="26"/>
      <c r="F159" s="26"/>
      <c r="G159" s="26"/>
      <c r="H159" s="28"/>
      <c r="I159" s="28"/>
      <c r="J159" s="29" t="str">
        <f aca="false">IF(AND(ISNUMBER(H159),ISNUMBER(I159),H159&gt;0,I159&gt;0),ROUND(I159/(H159/100)^2,1),"")</f>
        <v/>
      </c>
      <c r="K159" s="26"/>
      <c r="L159" s="30"/>
    </row>
    <row r="160" customFormat="false" ht="15" hidden="false" customHeight="false" outlineLevel="0" collapsed="false">
      <c r="A160" s="24"/>
      <c r="B160" s="25"/>
      <c r="C160" s="26"/>
      <c r="D160" s="27"/>
      <c r="E160" s="26"/>
      <c r="F160" s="26"/>
      <c r="G160" s="26"/>
      <c r="H160" s="28"/>
      <c r="I160" s="28"/>
      <c r="J160" s="29" t="str">
        <f aca="false">IF(AND(ISNUMBER(H160),ISNUMBER(I160),H160&gt;0,I160&gt;0),ROUND(I160/(H160/100)^2,1),"")</f>
        <v/>
      </c>
      <c r="K160" s="26"/>
      <c r="L160" s="30"/>
    </row>
    <row r="161" customFormat="false" ht="15" hidden="false" customHeight="false" outlineLevel="0" collapsed="false">
      <c r="A161" s="24"/>
      <c r="B161" s="25"/>
      <c r="C161" s="26"/>
      <c r="D161" s="27"/>
      <c r="E161" s="26"/>
      <c r="F161" s="26"/>
      <c r="G161" s="26"/>
      <c r="H161" s="28"/>
      <c r="I161" s="28"/>
      <c r="J161" s="29" t="str">
        <f aca="false">IF(AND(ISNUMBER(H161),ISNUMBER(I161),H161&gt;0,I161&gt;0),ROUND(I161/(H161/100)^2,1),"")</f>
        <v/>
      </c>
      <c r="K161" s="26"/>
      <c r="L161" s="30"/>
    </row>
    <row r="162" customFormat="false" ht="15" hidden="false" customHeight="false" outlineLevel="0" collapsed="false">
      <c r="A162" s="24"/>
      <c r="B162" s="25"/>
      <c r="C162" s="26"/>
      <c r="D162" s="27"/>
      <c r="E162" s="26"/>
      <c r="F162" s="26"/>
      <c r="G162" s="26"/>
      <c r="H162" s="28"/>
      <c r="I162" s="28"/>
      <c r="J162" s="29" t="str">
        <f aca="false">IF(AND(ISNUMBER(H162),ISNUMBER(I162),H162&gt;0,I162&gt;0),ROUND(I162/(H162/100)^2,1),"")</f>
        <v/>
      </c>
      <c r="K162" s="26"/>
      <c r="L162" s="30"/>
    </row>
    <row r="163" customFormat="false" ht="15" hidden="false" customHeight="false" outlineLevel="0" collapsed="false">
      <c r="A163" s="24"/>
      <c r="B163" s="25"/>
      <c r="C163" s="26"/>
      <c r="D163" s="27"/>
      <c r="E163" s="26"/>
      <c r="F163" s="26"/>
      <c r="G163" s="26"/>
      <c r="H163" s="28"/>
      <c r="I163" s="28"/>
      <c r="J163" s="29" t="str">
        <f aca="false">IF(AND(ISNUMBER(H163),ISNUMBER(I163),H163&gt;0,I163&gt;0),ROUND(I163/(H163/100)^2,1),"")</f>
        <v/>
      </c>
      <c r="K163" s="26"/>
      <c r="L163" s="30"/>
    </row>
    <row r="164" customFormat="false" ht="15" hidden="false" customHeight="false" outlineLevel="0" collapsed="false">
      <c r="A164" s="24"/>
      <c r="B164" s="25"/>
      <c r="C164" s="26"/>
      <c r="D164" s="27"/>
      <c r="E164" s="26"/>
      <c r="F164" s="26"/>
      <c r="G164" s="26"/>
      <c r="H164" s="28"/>
      <c r="I164" s="28"/>
      <c r="J164" s="29" t="str">
        <f aca="false">IF(AND(ISNUMBER(H164),ISNUMBER(I164),H164&gt;0,I164&gt;0),ROUND(I164/(H164/100)^2,1),"")</f>
        <v/>
      </c>
      <c r="K164" s="26"/>
      <c r="L164" s="30"/>
    </row>
    <row r="165" customFormat="false" ht="15" hidden="false" customHeight="false" outlineLevel="0" collapsed="false">
      <c r="A165" s="24"/>
      <c r="B165" s="25"/>
      <c r="C165" s="26"/>
      <c r="D165" s="27"/>
      <c r="E165" s="26"/>
      <c r="F165" s="26"/>
      <c r="G165" s="26"/>
      <c r="H165" s="28"/>
      <c r="I165" s="28"/>
      <c r="J165" s="29" t="str">
        <f aca="false">IF(AND(ISNUMBER(H165),ISNUMBER(I165),H165&gt;0,I165&gt;0),ROUND(I165/(H165/100)^2,1),"")</f>
        <v/>
      </c>
      <c r="K165" s="26"/>
      <c r="L165" s="30"/>
    </row>
    <row r="166" customFormat="false" ht="15" hidden="false" customHeight="false" outlineLevel="0" collapsed="false">
      <c r="A166" s="24"/>
      <c r="B166" s="25"/>
      <c r="C166" s="26"/>
      <c r="D166" s="27"/>
      <c r="E166" s="26"/>
      <c r="F166" s="26"/>
      <c r="G166" s="26"/>
      <c r="H166" s="28"/>
      <c r="I166" s="28"/>
      <c r="J166" s="29" t="str">
        <f aca="false">IF(AND(ISNUMBER(H166),ISNUMBER(I166),H166&gt;0,I166&gt;0),ROUND(I166/(H166/100)^2,1),"")</f>
        <v/>
      </c>
      <c r="K166" s="26"/>
      <c r="L166" s="30"/>
    </row>
    <row r="167" customFormat="false" ht="15" hidden="false" customHeight="false" outlineLevel="0" collapsed="false">
      <c r="A167" s="24"/>
      <c r="B167" s="25"/>
      <c r="C167" s="26"/>
      <c r="D167" s="27"/>
      <c r="E167" s="26"/>
      <c r="F167" s="26"/>
      <c r="G167" s="26"/>
      <c r="H167" s="28"/>
      <c r="I167" s="28"/>
      <c r="J167" s="29" t="str">
        <f aca="false">IF(AND(ISNUMBER(H167),ISNUMBER(I167),H167&gt;0,I167&gt;0),ROUND(I167/(H167/100)^2,1),"")</f>
        <v/>
      </c>
      <c r="K167" s="26"/>
      <c r="L167" s="30"/>
    </row>
    <row r="168" customFormat="false" ht="15" hidden="false" customHeight="false" outlineLevel="0" collapsed="false">
      <c r="A168" s="24"/>
      <c r="B168" s="25"/>
      <c r="C168" s="26"/>
      <c r="D168" s="27"/>
      <c r="E168" s="26"/>
      <c r="F168" s="26"/>
      <c r="G168" s="26"/>
      <c r="H168" s="28"/>
      <c r="I168" s="28"/>
      <c r="J168" s="29" t="str">
        <f aca="false">IF(AND(ISNUMBER(H168),ISNUMBER(I168),H168&gt;0,I168&gt;0),ROUND(I168/(H168/100)^2,1),"")</f>
        <v/>
      </c>
      <c r="K168" s="26"/>
      <c r="L168" s="30"/>
    </row>
    <row r="169" customFormat="false" ht="15" hidden="false" customHeight="false" outlineLevel="0" collapsed="false">
      <c r="A169" s="24"/>
      <c r="B169" s="25"/>
      <c r="C169" s="26"/>
      <c r="D169" s="27"/>
      <c r="E169" s="26"/>
      <c r="F169" s="26"/>
      <c r="G169" s="26"/>
      <c r="H169" s="28"/>
      <c r="I169" s="28"/>
      <c r="J169" s="29" t="str">
        <f aca="false">IF(AND(ISNUMBER(H169),ISNUMBER(I169),H169&gt;0,I169&gt;0),ROUND(I169/(H169/100)^2,1),"")</f>
        <v/>
      </c>
      <c r="K169" s="26"/>
      <c r="L169" s="30"/>
    </row>
    <row r="170" customFormat="false" ht="15" hidden="false" customHeight="false" outlineLevel="0" collapsed="false">
      <c r="A170" s="24"/>
      <c r="B170" s="25"/>
      <c r="C170" s="26"/>
      <c r="D170" s="27"/>
      <c r="E170" s="26"/>
      <c r="F170" s="26"/>
      <c r="G170" s="26"/>
      <c r="H170" s="28"/>
      <c r="I170" s="28"/>
      <c r="J170" s="29" t="str">
        <f aca="false">IF(AND(ISNUMBER(H170),ISNUMBER(I170),H170&gt;0,I170&gt;0),ROUND(I170/(H170/100)^2,1),"")</f>
        <v/>
      </c>
      <c r="K170" s="26"/>
      <c r="L170" s="30"/>
    </row>
    <row r="171" customFormat="false" ht="15" hidden="false" customHeight="false" outlineLevel="0" collapsed="false">
      <c r="A171" s="24"/>
      <c r="B171" s="25"/>
      <c r="C171" s="26"/>
      <c r="D171" s="27"/>
      <c r="E171" s="26"/>
      <c r="F171" s="26"/>
      <c r="G171" s="26"/>
      <c r="H171" s="28"/>
      <c r="I171" s="28"/>
      <c r="J171" s="29" t="str">
        <f aca="false">IF(AND(ISNUMBER(H171),ISNUMBER(I171),H171&gt;0,I171&gt;0),ROUND(I171/(H171/100)^2,1),"")</f>
        <v/>
      </c>
      <c r="K171" s="26"/>
      <c r="L171" s="30"/>
    </row>
    <row r="172" customFormat="false" ht="15" hidden="false" customHeight="false" outlineLevel="0" collapsed="false">
      <c r="A172" s="24"/>
      <c r="B172" s="25"/>
      <c r="C172" s="26"/>
      <c r="D172" s="27"/>
      <c r="E172" s="26"/>
      <c r="F172" s="26"/>
      <c r="G172" s="26"/>
      <c r="H172" s="28"/>
      <c r="I172" s="28"/>
      <c r="J172" s="29" t="str">
        <f aca="false">IF(AND(ISNUMBER(H172),ISNUMBER(I172),H172&gt;0,I172&gt;0),ROUND(I172/(H172/100)^2,1),"")</f>
        <v/>
      </c>
      <c r="K172" s="26"/>
      <c r="L172" s="30"/>
    </row>
    <row r="173" customFormat="false" ht="15" hidden="false" customHeight="false" outlineLevel="0" collapsed="false">
      <c r="A173" s="24"/>
      <c r="B173" s="25"/>
      <c r="C173" s="26"/>
      <c r="D173" s="27"/>
      <c r="E173" s="26"/>
      <c r="F173" s="26"/>
      <c r="G173" s="26"/>
      <c r="H173" s="28"/>
      <c r="I173" s="28"/>
      <c r="J173" s="29" t="str">
        <f aca="false">IF(AND(ISNUMBER(H173),ISNUMBER(I173),H173&gt;0,I173&gt;0),ROUND(I173/(H173/100)^2,1),"")</f>
        <v/>
      </c>
      <c r="K173" s="26"/>
      <c r="L173" s="30"/>
    </row>
    <row r="174" customFormat="false" ht="15" hidden="false" customHeight="false" outlineLevel="0" collapsed="false">
      <c r="A174" s="24"/>
      <c r="B174" s="25"/>
      <c r="C174" s="26"/>
      <c r="D174" s="27"/>
      <c r="E174" s="26"/>
      <c r="F174" s="26"/>
      <c r="G174" s="26"/>
      <c r="H174" s="28"/>
      <c r="I174" s="28"/>
      <c r="J174" s="29" t="str">
        <f aca="false">IF(AND(ISNUMBER(H174),ISNUMBER(I174),H174&gt;0,I174&gt;0),ROUND(I174/(H174/100)^2,1),"")</f>
        <v/>
      </c>
      <c r="K174" s="26"/>
      <c r="L174" s="30"/>
    </row>
    <row r="175" customFormat="false" ht="15" hidden="false" customHeight="false" outlineLevel="0" collapsed="false">
      <c r="A175" s="24"/>
      <c r="B175" s="25"/>
      <c r="C175" s="26"/>
      <c r="D175" s="27"/>
      <c r="E175" s="26"/>
      <c r="F175" s="26"/>
      <c r="G175" s="26"/>
      <c r="H175" s="28"/>
      <c r="I175" s="28"/>
      <c r="J175" s="29" t="str">
        <f aca="false">IF(AND(ISNUMBER(H175),ISNUMBER(I175),H175&gt;0,I175&gt;0),ROUND(I175/(H175/100)^2,1),"")</f>
        <v/>
      </c>
      <c r="K175" s="26"/>
      <c r="L175" s="30"/>
    </row>
    <row r="176" customFormat="false" ht="15" hidden="false" customHeight="false" outlineLevel="0" collapsed="false">
      <c r="A176" s="24"/>
      <c r="B176" s="25"/>
      <c r="C176" s="26"/>
      <c r="D176" s="27"/>
      <c r="E176" s="26"/>
      <c r="F176" s="26"/>
      <c r="G176" s="26"/>
      <c r="H176" s="28"/>
      <c r="I176" s="28"/>
      <c r="J176" s="29" t="str">
        <f aca="false">IF(AND(ISNUMBER(H176),ISNUMBER(I176),H176&gt;0,I176&gt;0),ROUND(I176/(H176/100)^2,1),"")</f>
        <v/>
      </c>
      <c r="K176" s="26"/>
      <c r="L176" s="30"/>
    </row>
    <row r="177" customFormat="false" ht="15" hidden="false" customHeight="false" outlineLevel="0" collapsed="false">
      <c r="A177" s="24"/>
      <c r="B177" s="25"/>
      <c r="C177" s="26"/>
      <c r="D177" s="27"/>
      <c r="E177" s="26"/>
      <c r="F177" s="26"/>
      <c r="G177" s="26"/>
      <c r="H177" s="28"/>
      <c r="I177" s="28"/>
      <c r="J177" s="29" t="str">
        <f aca="false">IF(AND(ISNUMBER(H177),ISNUMBER(I177),H177&gt;0,I177&gt;0),ROUND(I177/(H177/100)^2,1),"")</f>
        <v/>
      </c>
      <c r="K177" s="26"/>
      <c r="L177" s="30"/>
    </row>
    <row r="178" customFormat="false" ht="15" hidden="false" customHeight="false" outlineLevel="0" collapsed="false">
      <c r="A178" s="24"/>
      <c r="B178" s="25"/>
      <c r="C178" s="26"/>
      <c r="D178" s="27"/>
      <c r="E178" s="26"/>
      <c r="F178" s="26"/>
      <c r="G178" s="26"/>
      <c r="H178" s="28"/>
      <c r="I178" s="28"/>
      <c r="J178" s="29" t="str">
        <f aca="false">IF(AND(ISNUMBER(H178),ISNUMBER(I178),H178&gt;0,I178&gt;0),ROUND(I178/(H178/100)^2,1),"")</f>
        <v/>
      </c>
      <c r="K178" s="26"/>
      <c r="L178" s="30"/>
    </row>
    <row r="179" customFormat="false" ht="15" hidden="false" customHeight="false" outlineLevel="0" collapsed="false">
      <c r="A179" s="24"/>
      <c r="B179" s="25"/>
      <c r="C179" s="26"/>
      <c r="D179" s="27"/>
      <c r="E179" s="26"/>
      <c r="F179" s="26"/>
      <c r="G179" s="26"/>
      <c r="H179" s="28"/>
      <c r="I179" s="28"/>
      <c r="J179" s="29" t="str">
        <f aca="false">IF(AND(ISNUMBER(H179),ISNUMBER(I179),H179&gt;0,I179&gt;0),ROUND(I179/(H179/100)^2,1),"")</f>
        <v/>
      </c>
      <c r="K179" s="26"/>
      <c r="L179" s="30"/>
    </row>
    <row r="180" customFormat="false" ht="15" hidden="false" customHeight="false" outlineLevel="0" collapsed="false">
      <c r="A180" s="24"/>
      <c r="B180" s="25"/>
      <c r="C180" s="26"/>
      <c r="D180" s="27"/>
      <c r="E180" s="26"/>
      <c r="F180" s="26"/>
      <c r="G180" s="26"/>
      <c r="H180" s="28"/>
      <c r="I180" s="28"/>
      <c r="J180" s="29" t="str">
        <f aca="false">IF(AND(ISNUMBER(H180),ISNUMBER(I180),H180&gt;0,I180&gt;0),ROUND(I180/(H180/100)^2,1),"")</f>
        <v/>
      </c>
      <c r="K180" s="26"/>
      <c r="L180" s="30"/>
    </row>
    <row r="181" customFormat="false" ht="15" hidden="false" customHeight="false" outlineLevel="0" collapsed="false">
      <c r="A181" s="24"/>
      <c r="B181" s="25"/>
      <c r="C181" s="26"/>
      <c r="D181" s="27"/>
      <c r="E181" s="26"/>
      <c r="F181" s="26"/>
      <c r="G181" s="26"/>
      <c r="H181" s="28"/>
      <c r="I181" s="28"/>
      <c r="J181" s="29" t="str">
        <f aca="false">IF(AND(ISNUMBER(H181),ISNUMBER(I181),H181&gt;0,I181&gt;0),ROUND(I181/(H181/100)^2,1),"")</f>
        <v/>
      </c>
      <c r="K181" s="26"/>
      <c r="L181" s="30"/>
    </row>
    <row r="182" customFormat="false" ht="15" hidden="false" customHeight="false" outlineLevel="0" collapsed="false">
      <c r="A182" s="24"/>
      <c r="B182" s="25"/>
      <c r="C182" s="26"/>
      <c r="D182" s="27"/>
      <c r="E182" s="26"/>
      <c r="F182" s="26"/>
      <c r="G182" s="26"/>
      <c r="H182" s="28"/>
      <c r="I182" s="28"/>
      <c r="J182" s="29" t="str">
        <f aca="false">IF(AND(ISNUMBER(H182),ISNUMBER(I182),H182&gt;0,I182&gt;0),ROUND(I182/(H182/100)^2,1),"")</f>
        <v/>
      </c>
      <c r="K182" s="26"/>
      <c r="L182" s="30"/>
    </row>
    <row r="183" customFormat="false" ht="15" hidden="false" customHeight="false" outlineLevel="0" collapsed="false">
      <c r="A183" s="24"/>
      <c r="B183" s="25"/>
      <c r="C183" s="26"/>
      <c r="D183" s="27"/>
      <c r="E183" s="26"/>
      <c r="F183" s="26"/>
      <c r="G183" s="26"/>
      <c r="H183" s="28"/>
      <c r="I183" s="28"/>
      <c r="J183" s="29" t="str">
        <f aca="false">IF(AND(ISNUMBER(H183),ISNUMBER(I183),H183&gt;0,I183&gt;0),ROUND(I183/(H183/100)^2,1),"")</f>
        <v/>
      </c>
      <c r="K183" s="26"/>
      <c r="L183" s="30"/>
    </row>
    <row r="184" customFormat="false" ht="15" hidden="false" customHeight="false" outlineLevel="0" collapsed="false">
      <c r="A184" s="24"/>
      <c r="B184" s="25"/>
      <c r="C184" s="26"/>
      <c r="D184" s="27"/>
      <c r="E184" s="26"/>
      <c r="F184" s="26"/>
      <c r="G184" s="26"/>
      <c r="H184" s="28"/>
      <c r="I184" s="28"/>
      <c r="J184" s="29" t="str">
        <f aca="false">IF(AND(ISNUMBER(H184),ISNUMBER(I184),H184&gt;0,I184&gt;0),ROUND(I184/(H184/100)^2,1),"")</f>
        <v/>
      </c>
      <c r="K184" s="26"/>
      <c r="L184" s="30"/>
    </row>
    <row r="185" customFormat="false" ht="15" hidden="false" customHeight="false" outlineLevel="0" collapsed="false">
      <c r="A185" s="24"/>
      <c r="B185" s="25"/>
      <c r="C185" s="26"/>
      <c r="D185" s="27"/>
      <c r="E185" s="26"/>
      <c r="F185" s="26"/>
      <c r="G185" s="26"/>
      <c r="H185" s="28"/>
      <c r="I185" s="28"/>
      <c r="J185" s="29" t="str">
        <f aca="false">IF(AND(ISNUMBER(H185),ISNUMBER(I185),H185&gt;0,I185&gt;0),ROUND(I185/(H185/100)^2,1),"")</f>
        <v/>
      </c>
      <c r="K185" s="26"/>
      <c r="L185" s="30"/>
    </row>
    <row r="186" customFormat="false" ht="15" hidden="false" customHeight="false" outlineLevel="0" collapsed="false">
      <c r="A186" s="24"/>
      <c r="B186" s="25"/>
      <c r="C186" s="26"/>
      <c r="D186" s="27"/>
      <c r="E186" s="26"/>
      <c r="F186" s="26"/>
      <c r="G186" s="26"/>
      <c r="H186" s="28"/>
      <c r="I186" s="28"/>
      <c r="J186" s="29" t="str">
        <f aca="false">IF(AND(ISNUMBER(H186),ISNUMBER(I186),H186&gt;0,I186&gt;0),ROUND(I186/(H186/100)^2,1),"")</f>
        <v/>
      </c>
      <c r="K186" s="26"/>
      <c r="L186" s="30"/>
    </row>
    <row r="187" customFormat="false" ht="15" hidden="false" customHeight="false" outlineLevel="0" collapsed="false">
      <c r="A187" s="24"/>
      <c r="B187" s="25"/>
      <c r="C187" s="26"/>
      <c r="D187" s="27"/>
      <c r="E187" s="26"/>
      <c r="F187" s="26"/>
      <c r="G187" s="26"/>
      <c r="H187" s="28"/>
      <c r="I187" s="28"/>
      <c r="J187" s="29" t="str">
        <f aca="false">IF(AND(ISNUMBER(H187),ISNUMBER(I187),H187&gt;0,I187&gt;0),ROUND(I187/(H187/100)^2,1),"")</f>
        <v/>
      </c>
      <c r="K187" s="26"/>
      <c r="L187" s="30"/>
    </row>
    <row r="188" customFormat="false" ht="15" hidden="false" customHeight="false" outlineLevel="0" collapsed="false">
      <c r="A188" s="24"/>
      <c r="B188" s="25"/>
      <c r="C188" s="26"/>
      <c r="D188" s="27"/>
      <c r="E188" s="26"/>
      <c r="F188" s="26"/>
      <c r="G188" s="26"/>
      <c r="H188" s="28"/>
      <c r="I188" s="28"/>
      <c r="J188" s="29" t="str">
        <f aca="false">IF(AND(ISNUMBER(H188),ISNUMBER(I188),H188&gt;0,I188&gt;0),ROUND(I188/(H188/100)^2,1),"")</f>
        <v/>
      </c>
      <c r="K188" s="26"/>
      <c r="L188" s="30"/>
    </row>
    <row r="189" customFormat="false" ht="15" hidden="false" customHeight="false" outlineLevel="0" collapsed="false">
      <c r="A189" s="24"/>
      <c r="B189" s="25"/>
      <c r="C189" s="26"/>
      <c r="D189" s="27"/>
      <c r="E189" s="26"/>
      <c r="F189" s="26"/>
      <c r="G189" s="26"/>
      <c r="H189" s="28"/>
      <c r="I189" s="28"/>
      <c r="J189" s="29" t="str">
        <f aca="false">IF(AND(ISNUMBER(H189),ISNUMBER(I189),H189&gt;0,I189&gt;0),ROUND(I189/(H189/100)^2,1),"")</f>
        <v/>
      </c>
      <c r="K189" s="26"/>
      <c r="L189" s="30"/>
    </row>
    <row r="190" customFormat="false" ht="15" hidden="false" customHeight="false" outlineLevel="0" collapsed="false">
      <c r="A190" s="24"/>
      <c r="B190" s="25"/>
      <c r="C190" s="26"/>
      <c r="D190" s="27"/>
      <c r="E190" s="26"/>
      <c r="F190" s="26"/>
      <c r="G190" s="26"/>
      <c r="H190" s="28"/>
      <c r="I190" s="28"/>
      <c r="J190" s="29" t="str">
        <f aca="false">IF(AND(ISNUMBER(H190),ISNUMBER(I190),H190&gt;0,I190&gt;0),ROUND(I190/(H190/100)^2,1),"")</f>
        <v/>
      </c>
      <c r="K190" s="26"/>
      <c r="L190" s="30"/>
    </row>
    <row r="191" customFormat="false" ht="15" hidden="false" customHeight="false" outlineLevel="0" collapsed="false">
      <c r="A191" s="24"/>
      <c r="B191" s="25"/>
      <c r="C191" s="26"/>
      <c r="D191" s="27"/>
      <c r="E191" s="26"/>
      <c r="F191" s="26"/>
      <c r="G191" s="26"/>
      <c r="H191" s="28"/>
      <c r="I191" s="28"/>
      <c r="J191" s="29" t="str">
        <f aca="false">IF(AND(ISNUMBER(H191),ISNUMBER(I191),H191&gt;0,I191&gt;0),ROUND(I191/(H191/100)^2,1),"")</f>
        <v/>
      </c>
      <c r="K191" s="26"/>
      <c r="L191" s="30"/>
    </row>
    <row r="192" customFormat="false" ht="15" hidden="false" customHeight="false" outlineLevel="0" collapsed="false">
      <c r="A192" s="24"/>
      <c r="B192" s="25"/>
      <c r="C192" s="26"/>
      <c r="D192" s="27"/>
      <c r="E192" s="26"/>
      <c r="F192" s="26"/>
      <c r="G192" s="26"/>
      <c r="H192" s="28"/>
      <c r="I192" s="28"/>
      <c r="J192" s="29" t="str">
        <f aca="false">IF(AND(ISNUMBER(H192),ISNUMBER(I192),H192&gt;0,I192&gt;0),ROUND(I192/(H192/100)^2,1),"")</f>
        <v/>
      </c>
      <c r="K192" s="26"/>
      <c r="L192" s="30"/>
    </row>
    <row r="193" customFormat="false" ht="15" hidden="false" customHeight="false" outlineLevel="0" collapsed="false">
      <c r="A193" s="24"/>
      <c r="B193" s="25"/>
      <c r="C193" s="26"/>
      <c r="D193" s="27"/>
      <c r="E193" s="26"/>
      <c r="F193" s="26"/>
      <c r="G193" s="26"/>
      <c r="H193" s="28"/>
      <c r="I193" s="28"/>
      <c r="J193" s="29" t="str">
        <f aca="false">IF(AND(ISNUMBER(H193),ISNUMBER(I193),H193&gt;0,I193&gt;0),ROUND(I193/(H193/100)^2,1),"")</f>
        <v/>
      </c>
      <c r="K193" s="26"/>
      <c r="L193" s="30"/>
    </row>
    <row r="194" customFormat="false" ht="15" hidden="false" customHeight="false" outlineLevel="0" collapsed="false">
      <c r="A194" s="24"/>
      <c r="B194" s="25"/>
      <c r="C194" s="26"/>
      <c r="D194" s="27"/>
      <c r="E194" s="26"/>
      <c r="F194" s="26"/>
      <c r="G194" s="26"/>
      <c r="H194" s="28"/>
      <c r="I194" s="28"/>
      <c r="J194" s="29" t="str">
        <f aca="false">IF(AND(ISNUMBER(H194),ISNUMBER(I194),H194&gt;0,I194&gt;0),ROUND(I194/(H194/100)^2,1),"")</f>
        <v/>
      </c>
      <c r="K194" s="26"/>
      <c r="L194" s="30"/>
    </row>
    <row r="195" customFormat="false" ht="15" hidden="false" customHeight="false" outlineLevel="0" collapsed="false">
      <c r="A195" s="24"/>
      <c r="B195" s="25"/>
      <c r="C195" s="26"/>
      <c r="D195" s="27"/>
      <c r="E195" s="26"/>
      <c r="F195" s="26"/>
      <c r="G195" s="26"/>
      <c r="H195" s="28"/>
      <c r="I195" s="28"/>
      <c r="J195" s="29" t="str">
        <f aca="false">IF(AND(ISNUMBER(H195),ISNUMBER(I195),H195&gt;0,I195&gt;0),ROUND(I195/(H195/100)^2,1),"")</f>
        <v/>
      </c>
      <c r="K195" s="26"/>
      <c r="L195" s="30"/>
    </row>
    <row r="196" customFormat="false" ht="15" hidden="false" customHeight="false" outlineLevel="0" collapsed="false">
      <c r="A196" s="24"/>
      <c r="B196" s="25"/>
      <c r="C196" s="26"/>
      <c r="D196" s="27"/>
      <c r="E196" s="26"/>
      <c r="F196" s="26"/>
      <c r="G196" s="26"/>
      <c r="H196" s="28"/>
      <c r="I196" s="28"/>
      <c r="J196" s="29" t="str">
        <f aca="false">IF(AND(ISNUMBER(H196),ISNUMBER(I196),H196&gt;0,I196&gt;0),ROUND(I196/(H196/100)^2,1),"")</f>
        <v/>
      </c>
      <c r="K196" s="26"/>
      <c r="L196" s="30"/>
    </row>
    <row r="197" customFormat="false" ht="15" hidden="false" customHeight="false" outlineLevel="0" collapsed="false">
      <c r="A197" s="24"/>
      <c r="B197" s="25"/>
      <c r="C197" s="26"/>
      <c r="D197" s="27"/>
      <c r="E197" s="26"/>
      <c r="F197" s="26"/>
      <c r="G197" s="26"/>
      <c r="H197" s="28"/>
      <c r="I197" s="28"/>
      <c r="J197" s="29" t="str">
        <f aca="false">IF(AND(ISNUMBER(H197),ISNUMBER(I197),H197&gt;0,I197&gt;0),ROUND(I197/(H197/100)^2,1),"")</f>
        <v/>
      </c>
      <c r="K197" s="26"/>
      <c r="L197" s="30"/>
    </row>
    <row r="198" customFormat="false" ht="15" hidden="false" customHeight="false" outlineLevel="0" collapsed="false">
      <c r="A198" s="24"/>
      <c r="B198" s="25"/>
      <c r="C198" s="26"/>
      <c r="D198" s="27"/>
      <c r="E198" s="26"/>
      <c r="F198" s="26"/>
      <c r="G198" s="26"/>
      <c r="H198" s="28"/>
      <c r="I198" s="28"/>
      <c r="J198" s="29" t="str">
        <f aca="false">IF(AND(ISNUMBER(H198),ISNUMBER(I198),H198&gt;0,I198&gt;0),ROUND(I198/(H198/100)^2,1),"")</f>
        <v/>
      </c>
      <c r="K198" s="26"/>
      <c r="L198" s="30"/>
    </row>
    <row r="199" customFormat="false" ht="15" hidden="false" customHeight="false" outlineLevel="0" collapsed="false">
      <c r="A199" s="24"/>
      <c r="B199" s="25"/>
      <c r="C199" s="26"/>
      <c r="D199" s="27"/>
      <c r="E199" s="26"/>
      <c r="F199" s="26"/>
      <c r="G199" s="26"/>
      <c r="H199" s="28"/>
      <c r="I199" s="28"/>
      <c r="J199" s="29" t="str">
        <f aca="false">IF(AND(ISNUMBER(H199),ISNUMBER(I199),H199&gt;0,I199&gt;0),ROUND(I199/(H199/100)^2,1),"")</f>
        <v/>
      </c>
      <c r="K199" s="26"/>
      <c r="L199" s="30"/>
    </row>
    <row r="200" customFormat="false" ht="15" hidden="false" customHeight="false" outlineLevel="0" collapsed="false">
      <c r="A200" s="24"/>
      <c r="B200" s="25"/>
      <c r="C200" s="26"/>
      <c r="D200" s="27"/>
      <c r="E200" s="26"/>
      <c r="F200" s="26"/>
      <c r="G200" s="26"/>
      <c r="H200" s="28"/>
      <c r="I200" s="28"/>
      <c r="J200" s="29" t="str">
        <f aca="false">IF(AND(ISNUMBER(H200),ISNUMBER(I200),H200&gt;0,I200&gt;0),ROUND(I200/(H200/100)^2,1),"")</f>
        <v/>
      </c>
      <c r="K200" s="26"/>
      <c r="L200" s="30"/>
    </row>
    <row r="201" customFormat="false" ht="15" hidden="false" customHeight="false" outlineLevel="0" collapsed="false">
      <c r="A201" s="24"/>
      <c r="B201" s="25"/>
      <c r="C201" s="26"/>
      <c r="D201" s="27"/>
      <c r="E201" s="26"/>
      <c r="F201" s="26"/>
      <c r="G201" s="26"/>
      <c r="H201" s="28"/>
      <c r="I201" s="28"/>
      <c r="J201" s="29" t="str">
        <f aca="false">IF(AND(ISNUMBER(H201),ISNUMBER(I201),H201&gt;0,I201&gt;0),ROUND(I201/(H201/100)^2,1),"")</f>
        <v/>
      </c>
      <c r="K201" s="26"/>
      <c r="L201" s="30"/>
    </row>
    <row r="202" customFormat="false" ht="15" hidden="false" customHeight="false" outlineLevel="0" collapsed="false">
      <c r="A202" s="24"/>
      <c r="B202" s="25"/>
      <c r="C202" s="26"/>
      <c r="D202" s="27"/>
      <c r="E202" s="26"/>
      <c r="F202" s="26"/>
      <c r="G202" s="26"/>
      <c r="H202" s="28"/>
      <c r="I202" s="28"/>
      <c r="J202" s="29" t="str">
        <f aca="false">IF(AND(ISNUMBER(H202),ISNUMBER(I202),H202&gt;0,I202&gt;0),ROUND(I202/(H202/100)^2,1),"")</f>
        <v/>
      </c>
      <c r="K202" s="26"/>
      <c r="L202" s="30"/>
    </row>
    <row r="203" customFormat="false" ht="15" hidden="false" customHeight="false" outlineLevel="0" collapsed="false">
      <c r="A203" s="24"/>
      <c r="B203" s="25"/>
      <c r="C203" s="26"/>
      <c r="D203" s="27"/>
      <c r="E203" s="26"/>
      <c r="F203" s="26"/>
      <c r="G203" s="26"/>
      <c r="H203" s="28"/>
      <c r="I203" s="28"/>
      <c r="J203" s="29" t="str">
        <f aca="false">IF(AND(ISNUMBER(H203),ISNUMBER(I203),H203&gt;0,I203&gt;0),ROUND(I203/(H203/100)^2,1),"")</f>
        <v/>
      </c>
      <c r="K203" s="26"/>
      <c r="L203" s="30"/>
    </row>
    <row r="204" customFormat="false" ht="15" hidden="false" customHeight="false" outlineLevel="0" collapsed="false">
      <c r="A204" s="24"/>
      <c r="B204" s="25"/>
      <c r="C204" s="26"/>
      <c r="D204" s="27"/>
      <c r="E204" s="26"/>
      <c r="F204" s="26"/>
      <c r="G204" s="26"/>
      <c r="H204" s="28"/>
      <c r="I204" s="28"/>
      <c r="J204" s="29" t="str">
        <f aca="false">IF(AND(ISNUMBER(H204),ISNUMBER(I204),H204&gt;0,I204&gt;0),ROUND(I204/(H204/100)^2,1),"")</f>
        <v/>
      </c>
      <c r="K204" s="26"/>
      <c r="L204" s="30"/>
    </row>
    <row r="205" customFormat="false" ht="15" hidden="false" customHeight="false" outlineLevel="0" collapsed="false">
      <c r="A205" s="24"/>
      <c r="B205" s="25"/>
      <c r="C205" s="26"/>
      <c r="D205" s="27"/>
      <c r="E205" s="26"/>
      <c r="F205" s="26"/>
      <c r="G205" s="26"/>
      <c r="H205" s="28"/>
      <c r="I205" s="28"/>
      <c r="J205" s="29" t="str">
        <f aca="false">IF(AND(ISNUMBER(H205),ISNUMBER(I205),H205&gt;0,I205&gt;0),ROUND(I205/(H205/100)^2,1),"")</f>
        <v/>
      </c>
      <c r="K205" s="26"/>
      <c r="L205" s="30"/>
    </row>
    <row r="206" customFormat="false" ht="15" hidden="false" customHeight="false" outlineLevel="0" collapsed="false">
      <c r="A206" s="24"/>
      <c r="B206" s="25"/>
      <c r="C206" s="26"/>
      <c r="D206" s="27"/>
      <c r="E206" s="26"/>
      <c r="F206" s="26"/>
      <c r="G206" s="26"/>
      <c r="H206" s="28"/>
      <c r="I206" s="28"/>
      <c r="J206" s="29" t="str">
        <f aca="false">IF(AND(ISNUMBER(H206),ISNUMBER(I206),H206&gt;0,I206&gt;0),ROUND(I206/(H206/100)^2,1),"")</f>
        <v/>
      </c>
      <c r="K206" s="26"/>
      <c r="L206" s="30"/>
    </row>
    <row r="207" customFormat="false" ht="15" hidden="false" customHeight="false" outlineLevel="0" collapsed="false">
      <c r="A207" s="24"/>
      <c r="B207" s="25"/>
      <c r="C207" s="26"/>
      <c r="D207" s="27"/>
      <c r="E207" s="26"/>
      <c r="F207" s="26"/>
      <c r="G207" s="26"/>
      <c r="H207" s="28"/>
      <c r="I207" s="28"/>
      <c r="J207" s="29" t="str">
        <f aca="false">IF(AND(ISNUMBER(H207),ISNUMBER(I207),H207&gt;0,I207&gt;0),ROUND(I207/(H207/100)^2,1),"")</f>
        <v/>
      </c>
      <c r="K207" s="26"/>
      <c r="L207" s="30"/>
    </row>
    <row r="208" customFormat="false" ht="15" hidden="false" customHeight="false" outlineLevel="0" collapsed="false">
      <c r="A208" s="24"/>
      <c r="B208" s="25"/>
      <c r="C208" s="26"/>
      <c r="D208" s="27"/>
      <c r="E208" s="26"/>
      <c r="F208" s="26"/>
      <c r="G208" s="26"/>
      <c r="H208" s="28"/>
      <c r="I208" s="28"/>
      <c r="J208" s="29" t="str">
        <f aca="false">IF(AND(ISNUMBER(H208),ISNUMBER(I208),H208&gt;0,I208&gt;0),ROUND(I208/(H208/100)^2,1),"")</f>
        <v/>
      </c>
      <c r="K208" s="26"/>
      <c r="L208" s="30"/>
    </row>
    <row r="209" customFormat="false" ht="15" hidden="false" customHeight="false" outlineLevel="0" collapsed="false">
      <c r="A209" s="24"/>
      <c r="B209" s="25"/>
      <c r="C209" s="26"/>
      <c r="D209" s="27"/>
      <c r="E209" s="26"/>
      <c r="F209" s="26"/>
      <c r="G209" s="26"/>
      <c r="H209" s="28"/>
      <c r="I209" s="28"/>
      <c r="J209" s="29" t="str">
        <f aca="false">IF(AND(ISNUMBER(H209),ISNUMBER(I209),H209&gt;0,I209&gt;0),ROUND(I209/(H209/100)^2,1),"")</f>
        <v/>
      </c>
      <c r="K209" s="26"/>
      <c r="L209" s="30"/>
    </row>
    <row r="210" customFormat="false" ht="15" hidden="false" customHeight="false" outlineLevel="0" collapsed="false">
      <c r="A210" s="24"/>
      <c r="B210" s="25"/>
      <c r="C210" s="26"/>
      <c r="D210" s="27"/>
      <c r="E210" s="26"/>
      <c r="F210" s="26"/>
      <c r="G210" s="26"/>
      <c r="H210" s="28"/>
      <c r="I210" s="28"/>
      <c r="J210" s="29" t="str">
        <f aca="false">IF(AND(ISNUMBER(H210),ISNUMBER(I210),H210&gt;0,I210&gt;0),ROUND(I210/(H210/100)^2,1),"")</f>
        <v/>
      </c>
      <c r="K210" s="26"/>
      <c r="L210" s="30"/>
    </row>
    <row r="211" customFormat="false" ht="15" hidden="false" customHeight="false" outlineLevel="0" collapsed="false">
      <c r="A211" s="24"/>
      <c r="B211" s="25"/>
      <c r="C211" s="26"/>
      <c r="D211" s="27"/>
      <c r="E211" s="26"/>
      <c r="F211" s="26"/>
      <c r="G211" s="26"/>
      <c r="H211" s="28"/>
      <c r="I211" s="28"/>
      <c r="J211" s="29" t="str">
        <f aca="false">IF(AND(ISNUMBER(H211),ISNUMBER(I211),H211&gt;0,I211&gt;0),ROUND(I211/(H211/100)^2,1),"")</f>
        <v/>
      </c>
      <c r="K211" s="26"/>
      <c r="L211" s="30"/>
    </row>
    <row r="212" customFormat="false" ht="15" hidden="false" customHeight="false" outlineLevel="0" collapsed="false">
      <c r="A212" s="24"/>
      <c r="B212" s="25"/>
      <c r="C212" s="26"/>
      <c r="D212" s="27"/>
      <c r="E212" s="26"/>
      <c r="F212" s="26"/>
      <c r="G212" s="26"/>
      <c r="H212" s="28"/>
      <c r="I212" s="28"/>
      <c r="J212" s="29" t="str">
        <f aca="false">IF(AND(ISNUMBER(H212),ISNUMBER(I212),H212&gt;0,I212&gt;0),ROUND(I212/(H212/100)^2,1),"")</f>
        <v/>
      </c>
      <c r="K212" s="26"/>
      <c r="L212" s="30"/>
    </row>
    <row r="213" customFormat="false" ht="15" hidden="false" customHeight="false" outlineLevel="0" collapsed="false">
      <c r="A213" s="24"/>
      <c r="B213" s="25"/>
      <c r="C213" s="26"/>
      <c r="D213" s="27"/>
      <c r="E213" s="26"/>
      <c r="F213" s="26"/>
      <c r="G213" s="26"/>
      <c r="H213" s="28"/>
      <c r="I213" s="28"/>
      <c r="J213" s="29" t="str">
        <f aca="false">IF(AND(ISNUMBER(H213),ISNUMBER(I213),H213&gt;0,I213&gt;0),ROUND(I213/(H213/100)^2,1),"")</f>
        <v/>
      </c>
      <c r="K213" s="26"/>
      <c r="L213" s="30"/>
    </row>
    <row r="214" customFormat="false" ht="15" hidden="false" customHeight="false" outlineLevel="0" collapsed="false">
      <c r="A214" s="24"/>
      <c r="B214" s="25"/>
      <c r="C214" s="26"/>
      <c r="D214" s="27"/>
      <c r="E214" s="26"/>
      <c r="F214" s="26"/>
      <c r="G214" s="26"/>
      <c r="H214" s="28"/>
      <c r="I214" s="28"/>
      <c r="J214" s="29" t="str">
        <f aca="false">IF(AND(ISNUMBER(H214),ISNUMBER(I214),H214&gt;0,I214&gt;0),ROUND(I214/(H214/100)^2,1),"")</f>
        <v/>
      </c>
      <c r="K214" s="26"/>
      <c r="L214" s="30"/>
    </row>
    <row r="215" customFormat="false" ht="15" hidden="false" customHeight="false" outlineLevel="0" collapsed="false">
      <c r="A215" s="24"/>
      <c r="B215" s="25"/>
      <c r="C215" s="26"/>
      <c r="D215" s="27"/>
      <c r="E215" s="26"/>
      <c r="F215" s="26"/>
      <c r="G215" s="26"/>
      <c r="H215" s="28"/>
      <c r="I215" s="28"/>
      <c r="J215" s="29" t="str">
        <f aca="false">IF(AND(ISNUMBER(H215),ISNUMBER(I215),H215&gt;0,I215&gt;0),ROUND(I215/(H215/100)^2,1),"")</f>
        <v/>
      </c>
      <c r="K215" s="26"/>
      <c r="L215" s="30"/>
    </row>
    <row r="216" customFormat="false" ht="15" hidden="false" customHeight="false" outlineLevel="0" collapsed="false">
      <c r="A216" s="24"/>
      <c r="B216" s="25"/>
      <c r="C216" s="26"/>
      <c r="D216" s="27"/>
      <c r="E216" s="26"/>
      <c r="F216" s="26"/>
      <c r="G216" s="26"/>
      <c r="H216" s="28"/>
      <c r="I216" s="28"/>
      <c r="J216" s="29" t="str">
        <f aca="false">IF(AND(ISNUMBER(H216),ISNUMBER(I216),H216&gt;0,I216&gt;0),ROUND(I216/(H216/100)^2,1),"")</f>
        <v/>
      </c>
      <c r="K216" s="26"/>
      <c r="L216" s="30"/>
    </row>
    <row r="217" customFormat="false" ht="15" hidden="false" customHeight="false" outlineLevel="0" collapsed="false">
      <c r="A217" s="24"/>
      <c r="B217" s="25"/>
      <c r="C217" s="26"/>
      <c r="D217" s="27"/>
      <c r="E217" s="26"/>
      <c r="F217" s="26"/>
      <c r="G217" s="26"/>
      <c r="H217" s="28"/>
      <c r="I217" s="28"/>
      <c r="J217" s="29" t="str">
        <f aca="false">IF(AND(ISNUMBER(H217),ISNUMBER(I217),H217&gt;0,I217&gt;0),ROUND(I217/(H217/100)^2,1),"")</f>
        <v/>
      </c>
      <c r="K217" s="26"/>
      <c r="L217" s="30"/>
    </row>
    <row r="218" customFormat="false" ht="15" hidden="false" customHeight="false" outlineLevel="0" collapsed="false">
      <c r="A218" s="24"/>
      <c r="B218" s="25"/>
      <c r="C218" s="26"/>
      <c r="D218" s="27"/>
      <c r="E218" s="26"/>
      <c r="F218" s="26"/>
      <c r="G218" s="26"/>
      <c r="H218" s="28"/>
      <c r="I218" s="28"/>
      <c r="J218" s="29" t="str">
        <f aca="false">IF(AND(ISNUMBER(H218),ISNUMBER(I218),H218&gt;0,I218&gt;0),ROUND(I218/(H218/100)^2,1),"")</f>
        <v/>
      </c>
      <c r="K218" s="26"/>
      <c r="L218" s="30"/>
    </row>
    <row r="219" customFormat="false" ht="15" hidden="false" customHeight="false" outlineLevel="0" collapsed="false">
      <c r="A219" s="24"/>
      <c r="B219" s="25"/>
      <c r="C219" s="26"/>
      <c r="D219" s="27"/>
      <c r="E219" s="26"/>
      <c r="F219" s="26"/>
      <c r="G219" s="26"/>
      <c r="H219" s="28"/>
      <c r="I219" s="28"/>
      <c r="J219" s="29" t="str">
        <f aca="false">IF(AND(ISNUMBER(H219),ISNUMBER(I219),H219&gt;0,I219&gt;0),ROUND(I219/(H219/100)^2,1),"")</f>
        <v/>
      </c>
      <c r="K219" s="26"/>
      <c r="L219" s="30"/>
    </row>
    <row r="220" customFormat="false" ht="15" hidden="false" customHeight="false" outlineLevel="0" collapsed="false">
      <c r="A220" s="24"/>
      <c r="B220" s="25"/>
      <c r="C220" s="26"/>
      <c r="D220" s="27"/>
      <c r="E220" s="26"/>
      <c r="F220" s="26"/>
      <c r="G220" s="26"/>
      <c r="H220" s="28"/>
      <c r="I220" s="28"/>
      <c r="J220" s="29" t="str">
        <f aca="false">IF(AND(ISNUMBER(H220),ISNUMBER(I220),H220&gt;0,I220&gt;0),ROUND(I220/(H220/100)^2,1),"")</f>
        <v/>
      </c>
      <c r="K220" s="26"/>
      <c r="L220" s="30"/>
    </row>
    <row r="221" customFormat="false" ht="15" hidden="false" customHeight="false" outlineLevel="0" collapsed="false">
      <c r="A221" s="24"/>
      <c r="B221" s="25"/>
      <c r="C221" s="26"/>
      <c r="D221" s="27"/>
      <c r="E221" s="26"/>
      <c r="F221" s="26"/>
      <c r="G221" s="26"/>
      <c r="H221" s="28"/>
      <c r="I221" s="28"/>
      <c r="J221" s="29" t="str">
        <f aca="false">IF(AND(ISNUMBER(H221),ISNUMBER(I221),H221&gt;0,I221&gt;0),ROUND(I221/(H221/100)^2,1),"")</f>
        <v/>
      </c>
      <c r="K221" s="26"/>
      <c r="L221" s="30"/>
    </row>
    <row r="222" customFormat="false" ht="15" hidden="false" customHeight="false" outlineLevel="0" collapsed="false">
      <c r="A222" s="24"/>
      <c r="B222" s="25"/>
      <c r="C222" s="26"/>
      <c r="D222" s="27"/>
      <c r="E222" s="26"/>
      <c r="F222" s="26"/>
      <c r="G222" s="26"/>
      <c r="H222" s="28"/>
      <c r="I222" s="28"/>
      <c r="J222" s="29" t="str">
        <f aca="false">IF(AND(ISNUMBER(H222),ISNUMBER(I222),H222&gt;0,I222&gt;0),ROUND(I222/(H222/100)^2,1),"")</f>
        <v/>
      </c>
      <c r="K222" s="26"/>
      <c r="L222" s="30"/>
    </row>
    <row r="223" customFormat="false" ht="15" hidden="false" customHeight="false" outlineLevel="0" collapsed="false">
      <c r="A223" s="24"/>
      <c r="B223" s="25"/>
      <c r="C223" s="26"/>
      <c r="D223" s="27"/>
      <c r="E223" s="26"/>
      <c r="F223" s="26"/>
      <c r="G223" s="26"/>
      <c r="H223" s="28"/>
      <c r="I223" s="28"/>
      <c r="J223" s="29" t="str">
        <f aca="false">IF(AND(ISNUMBER(H223),ISNUMBER(I223),H223&gt;0,I223&gt;0),ROUND(I223/(H223/100)^2,1),"")</f>
        <v/>
      </c>
      <c r="K223" s="26"/>
      <c r="L223" s="30"/>
    </row>
    <row r="224" customFormat="false" ht="15" hidden="false" customHeight="false" outlineLevel="0" collapsed="false">
      <c r="A224" s="24"/>
      <c r="B224" s="25"/>
      <c r="C224" s="26"/>
      <c r="D224" s="27"/>
      <c r="E224" s="26"/>
      <c r="F224" s="26"/>
      <c r="G224" s="26"/>
      <c r="H224" s="28"/>
      <c r="I224" s="28"/>
      <c r="J224" s="29" t="str">
        <f aca="false">IF(AND(ISNUMBER(H224),ISNUMBER(I224),H224&gt;0,I224&gt;0),ROUND(I224/(H224/100)^2,1),"")</f>
        <v/>
      </c>
      <c r="K224" s="26"/>
      <c r="L224" s="30"/>
    </row>
    <row r="225" customFormat="false" ht="15" hidden="false" customHeight="false" outlineLevel="0" collapsed="false">
      <c r="A225" s="24"/>
      <c r="B225" s="25"/>
      <c r="C225" s="26"/>
      <c r="D225" s="27"/>
      <c r="E225" s="26"/>
      <c r="F225" s="26"/>
      <c r="G225" s="26"/>
      <c r="H225" s="28"/>
      <c r="I225" s="28"/>
      <c r="J225" s="29" t="str">
        <f aca="false">IF(AND(ISNUMBER(H225),ISNUMBER(I225),H225&gt;0,I225&gt;0),ROUND(I225/(H225/100)^2,1),"")</f>
        <v/>
      </c>
      <c r="K225" s="26"/>
      <c r="L225" s="30"/>
    </row>
    <row r="226" customFormat="false" ht="15" hidden="false" customHeight="false" outlineLevel="0" collapsed="false">
      <c r="A226" s="24"/>
      <c r="B226" s="25"/>
      <c r="C226" s="26"/>
      <c r="D226" s="27"/>
      <c r="E226" s="26"/>
      <c r="F226" s="26"/>
      <c r="G226" s="26"/>
      <c r="H226" s="28"/>
      <c r="I226" s="28"/>
      <c r="J226" s="29" t="str">
        <f aca="false">IF(AND(ISNUMBER(H226),ISNUMBER(I226),H226&gt;0,I226&gt;0),ROUND(I226/(H226/100)^2,1),"")</f>
        <v/>
      </c>
      <c r="K226" s="26"/>
      <c r="L226" s="30"/>
    </row>
    <row r="227" customFormat="false" ht="15" hidden="false" customHeight="false" outlineLevel="0" collapsed="false">
      <c r="A227" s="24"/>
      <c r="B227" s="25"/>
      <c r="C227" s="26"/>
      <c r="D227" s="27"/>
      <c r="E227" s="26"/>
      <c r="F227" s="26"/>
      <c r="G227" s="26"/>
      <c r="H227" s="28"/>
      <c r="I227" s="28"/>
      <c r="J227" s="29" t="str">
        <f aca="false">IF(AND(ISNUMBER(H227),ISNUMBER(I227),H227&gt;0,I227&gt;0),ROUND(I227/(H227/100)^2,1),"")</f>
        <v/>
      </c>
      <c r="K227" s="26"/>
      <c r="L227" s="30"/>
    </row>
    <row r="228" customFormat="false" ht="15" hidden="false" customHeight="false" outlineLevel="0" collapsed="false">
      <c r="A228" s="24"/>
      <c r="B228" s="25"/>
      <c r="C228" s="26"/>
      <c r="D228" s="27"/>
      <c r="E228" s="26"/>
      <c r="F228" s="26"/>
      <c r="G228" s="26"/>
      <c r="H228" s="28"/>
      <c r="I228" s="28"/>
      <c r="J228" s="29" t="str">
        <f aca="false">IF(AND(ISNUMBER(H228),ISNUMBER(I228),H228&gt;0,I228&gt;0),ROUND(I228/(H228/100)^2,1),"")</f>
        <v/>
      </c>
      <c r="K228" s="26"/>
      <c r="L228" s="30"/>
    </row>
    <row r="229" customFormat="false" ht="15" hidden="false" customHeight="false" outlineLevel="0" collapsed="false">
      <c r="A229" s="24"/>
      <c r="B229" s="25"/>
      <c r="C229" s="26"/>
      <c r="D229" s="27"/>
      <c r="E229" s="26"/>
      <c r="F229" s="26"/>
      <c r="G229" s="26"/>
      <c r="H229" s="28"/>
      <c r="I229" s="28"/>
      <c r="J229" s="29" t="str">
        <f aca="false">IF(AND(ISNUMBER(H229),ISNUMBER(I229),H229&gt;0,I229&gt;0),ROUND(I229/(H229/100)^2,1),"")</f>
        <v/>
      </c>
      <c r="K229" s="26"/>
      <c r="L229" s="30"/>
    </row>
    <row r="230" customFormat="false" ht="15" hidden="false" customHeight="false" outlineLevel="0" collapsed="false">
      <c r="A230" s="24"/>
      <c r="B230" s="25"/>
      <c r="C230" s="26"/>
      <c r="D230" s="27"/>
      <c r="E230" s="26"/>
      <c r="F230" s="26"/>
      <c r="G230" s="26"/>
      <c r="H230" s="28"/>
      <c r="I230" s="28"/>
      <c r="J230" s="29" t="str">
        <f aca="false">IF(AND(ISNUMBER(H230),ISNUMBER(I230),H230&gt;0,I230&gt;0),ROUND(I230/(H230/100)^2,1),"")</f>
        <v/>
      </c>
      <c r="K230" s="26"/>
      <c r="L230" s="30"/>
    </row>
    <row r="231" customFormat="false" ht="15" hidden="false" customHeight="false" outlineLevel="0" collapsed="false">
      <c r="A231" s="24"/>
      <c r="B231" s="25"/>
      <c r="C231" s="26"/>
      <c r="D231" s="27"/>
      <c r="E231" s="26"/>
      <c r="F231" s="26"/>
      <c r="G231" s="26"/>
      <c r="H231" s="28"/>
      <c r="I231" s="28"/>
      <c r="J231" s="29" t="str">
        <f aca="false">IF(AND(ISNUMBER(H231),ISNUMBER(I231),H231&gt;0,I231&gt;0),ROUND(I231/(H231/100)^2,1),"")</f>
        <v/>
      </c>
      <c r="K231" s="26"/>
      <c r="L231" s="30"/>
    </row>
    <row r="232" customFormat="false" ht="15" hidden="false" customHeight="false" outlineLevel="0" collapsed="false">
      <c r="A232" s="24"/>
      <c r="B232" s="25"/>
      <c r="C232" s="26"/>
      <c r="D232" s="27"/>
      <c r="E232" s="26"/>
      <c r="F232" s="26"/>
      <c r="G232" s="26"/>
      <c r="H232" s="28"/>
      <c r="I232" s="28"/>
      <c r="J232" s="29" t="str">
        <f aca="false">IF(AND(ISNUMBER(H232),ISNUMBER(I232),H232&gt;0,I232&gt;0),ROUND(I232/(H232/100)^2,1),"")</f>
        <v/>
      </c>
      <c r="K232" s="26"/>
      <c r="L232" s="30"/>
    </row>
    <row r="233" customFormat="false" ht="15" hidden="false" customHeight="false" outlineLevel="0" collapsed="false">
      <c r="A233" s="24"/>
      <c r="B233" s="25"/>
      <c r="C233" s="26"/>
      <c r="D233" s="27"/>
      <c r="E233" s="26"/>
      <c r="F233" s="26"/>
      <c r="G233" s="26"/>
      <c r="H233" s="28"/>
      <c r="I233" s="28"/>
      <c r="J233" s="29" t="str">
        <f aca="false">IF(AND(ISNUMBER(H233),ISNUMBER(I233),H233&gt;0,I233&gt;0),ROUND(I233/(H233/100)^2,1),"")</f>
        <v/>
      </c>
      <c r="K233" s="26"/>
      <c r="L233" s="30"/>
    </row>
    <row r="234" customFormat="false" ht="15" hidden="false" customHeight="false" outlineLevel="0" collapsed="false">
      <c r="A234" s="24"/>
      <c r="B234" s="25"/>
      <c r="C234" s="26"/>
      <c r="D234" s="27"/>
      <c r="E234" s="26"/>
      <c r="F234" s="26"/>
      <c r="G234" s="26"/>
      <c r="H234" s="28"/>
      <c r="I234" s="28"/>
      <c r="J234" s="29" t="str">
        <f aca="false">IF(AND(ISNUMBER(H234),ISNUMBER(I234),H234&gt;0,I234&gt;0),ROUND(I234/(H234/100)^2,1),"")</f>
        <v/>
      </c>
      <c r="K234" s="26"/>
      <c r="L234" s="30"/>
    </row>
    <row r="235" customFormat="false" ht="15" hidden="false" customHeight="false" outlineLevel="0" collapsed="false">
      <c r="A235" s="24"/>
      <c r="B235" s="25"/>
      <c r="C235" s="26"/>
      <c r="D235" s="27"/>
      <c r="E235" s="26"/>
      <c r="F235" s="26"/>
      <c r="G235" s="26"/>
      <c r="H235" s="28"/>
      <c r="I235" s="28"/>
      <c r="J235" s="29" t="str">
        <f aca="false">IF(AND(ISNUMBER(H235),ISNUMBER(I235),H235&gt;0,I235&gt;0),ROUND(I235/(H235/100)^2,1),"")</f>
        <v/>
      </c>
      <c r="K235" s="26"/>
      <c r="L235" s="30"/>
    </row>
    <row r="236" customFormat="false" ht="15" hidden="false" customHeight="false" outlineLevel="0" collapsed="false">
      <c r="A236" s="24"/>
      <c r="B236" s="25"/>
      <c r="C236" s="26"/>
      <c r="D236" s="27"/>
      <c r="E236" s="26"/>
      <c r="F236" s="26"/>
      <c r="G236" s="26"/>
      <c r="H236" s="28"/>
      <c r="I236" s="28"/>
      <c r="J236" s="29" t="str">
        <f aca="false">IF(AND(ISNUMBER(H236),ISNUMBER(I236),H236&gt;0,I236&gt;0),ROUND(I236/(H236/100)^2,1),"")</f>
        <v/>
      </c>
      <c r="K236" s="26"/>
      <c r="L236" s="30"/>
    </row>
    <row r="237" customFormat="false" ht="15" hidden="false" customHeight="false" outlineLevel="0" collapsed="false">
      <c r="A237" s="24"/>
      <c r="B237" s="25"/>
      <c r="C237" s="26"/>
      <c r="D237" s="27"/>
      <c r="E237" s="26"/>
      <c r="F237" s="26"/>
      <c r="G237" s="26"/>
      <c r="H237" s="28"/>
      <c r="I237" s="28"/>
      <c r="J237" s="29" t="str">
        <f aca="false">IF(AND(ISNUMBER(H237),ISNUMBER(I237),H237&gt;0,I237&gt;0),ROUND(I237/(H237/100)^2,1),"")</f>
        <v/>
      </c>
      <c r="K237" s="26"/>
      <c r="L237" s="30"/>
    </row>
    <row r="238" customFormat="false" ht="15" hidden="false" customHeight="false" outlineLevel="0" collapsed="false">
      <c r="A238" s="24"/>
      <c r="B238" s="25"/>
      <c r="C238" s="26"/>
      <c r="D238" s="27"/>
      <c r="E238" s="26"/>
      <c r="F238" s="26"/>
      <c r="G238" s="26"/>
      <c r="H238" s="28"/>
      <c r="I238" s="28"/>
      <c r="J238" s="29" t="str">
        <f aca="false">IF(AND(ISNUMBER(H238),ISNUMBER(I238),H238&gt;0,I238&gt;0),ROUND(I238/(H238/100)^2,1),"")</f>
        <v/>
      </c>
      <c r="K238" s="26"/>
      <c r="L238" s="30"/>
    </row>
    <row r="239" customFormat="false" ht="15" hidden="false" customHeight="false" outlineLevel="0" collapsed="false">
      <c r="A239" s="24"/>
      <c r="B239" s="25"/>
      <c r="C239" s="26"/>
      <c r="D239" s="27"/>
      <c r="E239" s="26"/>
      <c r="F239" s="26"/>
      <c r="G239" s="26"/>
      <c r="H239" s="28"/>
      <c r="I239" s="28"/>
      <c r="J239" s="29" t="str">
        <f aca="false">IF(AND(ISNUMBER(H239),ISNUMBER(I239),H239&gt;0,I239&gt;0),ROUND(I239/(H239/100)^2,1),"")</f>
        <v/>
      </c>
      <c r="K239" s="26"/>
      <c r="L239" s="30"/>
    </row>
    <row r="240" customFormat="false" ht="15" hidden="false" customHeight="false" outlineLevel="0" collapsed="false">
      <c r="A240" s="24"/>
      <c r="B240" s="25"/>
      <c r="C240" s="26"/>
      <c r="D240" s="27"/>
      <c r="E240" s="26"/>
      <c r="F240" s="26"/>
      <c r="G240" s="26"/>
      <c r="H240" s="28"/>
      <c r="I240" s="28"/>
      <c r="J240" s="29" t="str">
        <f aca="false">IF(AND(ISNUMBER(H240),ISNUMBER(I240),H240&gt;0,I240&gt;0),ROUND(I240/(H240/100)^2,1),"")</f>
        <v/>
      </c>
      <c r="K240" s="26"/>
      <c r="L240" s="30"/>
    </row>
    <row r="241" customFormat="false" ht="15" hidden="false" customHeight="false" outlineLevel="0" collapsed="false">
      <c r="A241" s="24"/>
      <c r="B241" s="25"/>
      <c r="C241" s="26"/>
      <c r="D241" s="27"/>
      <c r="E241" s="26"/>
      <c r="F241" s="26"/>
      <c r="G241" s="26"/>
      <c r="H241" s="28"/>
      <c r="I241" s="28"/>
      <c r="J241" s="29" t="str">
        <f aca="false">IF(AND(ISNUMBER(H241),ISNUMBER(I241),H241&gt;0,I241&gt;0),ROUND(I241/(H241/100)^2,1),"")</f>
        <v/>
      </c>
      <c r="K241" s="26"/>
      <c r="L241" s="30"/>
    </row>
    <row r="242" customFormat="false" ht="15" hidden="false" customHeight="false" outlineLevel="0" collapsed="false">
      <c r="A242" s="24"/>
      <c r="B242" s="25"/>
      <c r="C242" s="26"/>
      <c r="D242" s="27"/>
      <c r="E242" s="26"/>
      <c r="F242" s="26"/>
      <c r="G242" s="26"/>
      <c r="H242" s="28"/>
      <c r="I242" s="28"/>
      <c r="J242" s="29" t="str">
        <f aca="false">IF(AND(ISNUMBER(H242),ISNUMBER(I242),H242&gt;0,I242&gt;0),ROUND(I242/(H242/100)^2,1),"")</f>
        <v/>
      </c>
      <c r="K242" s="26"/>
      <c r="L242" s="30"/>
    </row>
    <row r="243" customFormat="false" ht="15" hidden="false" customHeight="false" outlineLevel="0" collapsed="false">
      <c r="A243" s="24"/>
      <c r="B243" s="25"/>
      <c r="C243" s="26"/>
      <c r="D243" s="27"/>
      <c r="E243" s="26"/>
      <c r="F243" s="26"/>
      <c r="G243" s="26"/>
      <c r="H243" s="28"/>
      <c r="I243" s="28"/>
      <c r="J243" s="29" t="str">
        <f aca="false">IF(AND(ISNUMBER(H243),ISNUMBER(I243),H243&gt;0,I243&gt;0),ROUND(I243/(H243/100)^2,1),"")</f>
        <v/>
      </c>
      <c r="K243" s="26"/>
      <c r="L243" s="30"/>
    </row>
    <row r="244" customFormat="false" ht="15" hidden="false" customHeight="false" outlineLevel="0" collapsed="false">
      <c r="A244" s="24"/>
      <c r="B244" s="25"/>
      <c r="C244" s="26"/>
      <c r="D244" s="27"/>
      <c r="E244" s="26"/>
      <c r="F244" s="26"/>
      <c r="G244" s="26"/>
      <c r="H244" s="28"/>
      <c r="I244" s="28"/>
      <c r="J244" s="29" t="str">
        <f aca="false">IF(AND(ISNUMBER(H244),ISNUMBER(I244),H244&gt;0,I244&gt;0),ROUND(I244/(H244/100)^2,1),"")</f>
        <v/>
      </c>
      <c r="K244" s="26"/>
      <c r="L244" s="30"/>
    </row>
    <row r="245" customFormat="false" ht="15" hidden="false" customHeight="false" outlineLevel="0" collapsed="false">
      <c r="A245" s="24"/>
      <c r="B245" s="25"/>
      <c r="C245" s="26"/>
      <c r="D245" s="27"/>
      <c r="E245" s="26"/>
      <c r="F245" s="26"/>
      <c r="G245" s="26"/>
      <c r="H245" s="28"/>
      <c r="I245" s="28"/>
      <c r="J245" s="29" t="str">
        <f aca="false">IF(AND(ISNUMBER(H245),ISNUMBER(I245),H245&gt;0,I245&gt;0),ROUND(I245/(H245/100)^2,1),"")</f>
        <v/>
      </c>
      <c r="K245" s="26"/>
      <c r="L245" s="30"/>
    </row>
    <row r="246" customFormat="false" ht="15" hidden="false" customHeight="false" outlineLevel="0" collapsed="false">
      <c r="A246" s="24"/>
      <c r="B246" s="25"/>
      <c r="C246" s="26"/>
      <c r="D246" s="27"/>
      <c r="E246" s="26"/>
      <c r="F246" s="26"/>
      <c r="G246" s="26"/>
      <c r="H246" s="28"/>
      <c r="I246" s="28"/>
      <c r="J246" s="29" t="str">
        <f aca="false">IF(AND(ISNUMBER(H246),ISNUMBER(I246),H246&gt;0,I246&gt;0),ROUND(I246/(H246/100)^2,1),"")</f>
        <v/>
      </c>
      <c r="K246" s="26"/>
      <c r="L246" s="30"/>
    </row>
    <row r="247" customFormat="false" ht="15" hidden="false" customHeight="false" outlineLevel="0" collapsed="false">
      <c r="A247" s="24"/>
      <c r="B247" s="25"/>
      <c r="C247" s="26"/>
      <c r="D247" s="27"/>
      <c r="E247" s="26"/>
      <c r="F247" s="26"/>
      <c r="G247" s="26"/>
      <c r="H247" s="28"/>
      <c r="I247" s="28"/>
      <c r="J247" s="29" t="str">
        <f aca="false">IF(AND(ISNUMBER(H247),ISNUMBER(I247),H247&gt;0,I247&gt;0),ROUND(I247/(H247/100)^2,1),"")</f>
        <v/>
      </c>
      <c r="K247" s="26"/>
      <c r="L247" s="30"/>
    </row>
    <row r="248" customFormat="false" ht="15" hidden="false" customHeight="false" outlineLevel="0" collapsed="false">
      <c r="A248" s="24"/>
      <c r="B248" s="25"/>
      <c r="C248" s="26"/>
      <c r="D248" s="27"/>
      <c r="E248" s="26"/>
      <c r="F248" s="26"/>
      <c r="G248" s="26"/>
      <c r="H248" s="28"/>
      <c r="I248" s="28"/>
      <c r="J248" s="29" t="str">
        <f aca="false">IF(AND(ISNUMBER(H248),ISNUMBER(I248),H248&gt;0,I248&gt;0),ROUND(I248/(H248/100)^2,1),"")</f>
        <v/>
      </c>
      <c r="K248" s="26"/>
      <c r="L248" s="30"/>
    </row>
    <row r="249" customFormat="false" ht="15" hidden="false" customHeight="false" outlineLevel="0" collapsed="false">
      <c r="A249" s="24"/>
      <c r="B249" s="25"/>
      <c r="C249" s="26"/>
      <c r="D249" s="27"/>
      <c r="E249" s="26"/>
      <c r="F249" s="26"/>
      <c r="G249" s="26"/>
      <c r="H249" s="28"/>
      <c r="I249" s="28"/>
      <c r="J249" s="29" t="str">
        <f aca="false">IF(AND(ISNUMBER(H249),ISNUMBER(I249),H249&gt;0,I249&gt;0),ROUND(I249/(H249/100)^2,1),"")</f>
        <v/>
      </c>
      <c r="K249" s="26"/>
      <c r="L249" s="30"/>
    </row>
    <row r="250" customFormat="false" ht="15" hidden="false" customHeight="false" outlineLevel="0" collapsed="false">
      <c r="A250" s="24"/>
      <c r="B250" s="25"/>
      <c r="C250" s="26"/>
      <c r="D250" s="27"/>
      <c r="E250" s="26"/>
      <c r="F250" s="26"/>
      <c r="G250" s="26"/>
      <c r="H250" s="28"/>
      <c r="I250" s="28"/>
      <c r="J250" s="29" t="str">
        <f aca="false">IF(AND(ISNUMBER(H250),ISNUMBER(I250),H250&gt;0,I250&gt;0),ROUND(I250/(H250/100)^2,1),"")</f>
        <v/>
      </c>
      <c r="K250" s="26"/>
      <c r="L250" s="30"/>
    </row>
    <row r="251" customFormat="false" ht="15" hidden="false" customHeight="false" outlineLevel="0" collapsed="false">
      <c r="A251" s="24"/>
      <c r="B251" s="25"/>
      <c r="C251" s="26"/>
      <c r="D251" s="27"/>
      <c r="E251" s="26"/>
      <c r="F251" s="26"/>
      <c r="G251" s="26"/>
      <c r="H251" s="28"/>
      <c r="I251" s="28"/>
      <c r="J251" s="29" t="str">
        <f aca="false">IF(AND(ISNUMBER(H251),ISNUMBER(I251),H251&gt;0,I251&gt;0),ROUND(I251/(H251/100)^2,1),"")</f>
        <v/>
      </c>
      <c r="K251" s="26"/>
      <c r="L251" s="30"/>
    </row>
    <row r="252" customFormat="false" ht="15" hidden="false" customHeight="false" outlineLevel="0" collapsed="false">
      <c r="A252" s="24"/>
      <c r="B252" s="25"/>
      <c r="C252" s="26"/>
      <c r="D252" s="27"/>
      <c r="E252" s="26"/>
      <c r="F252" s="26"/>
      <c r="G252" s="26"/>
      <c r="H252" s="28"/>
      <c r="I252" s="28"/>
      <c r="J252" s="29" t="str">
        <f aca="false">IF(AND(ISNUMBER(H252),ISNUMBER(I252),H252&gt;0,I252&gt;0),ROUND(I252/(H252/100)^2,1),"")</f>
        <v/>
      </c>
      <c r="K252" s="26"/>
      <c r="L252" s="30"/>
    </row>
    <row r="253" customFormat="false" ht="15" hidden="false" customHeight="false" outlineLevel="0" collapsed="false">
      <c r="A253" s="24"/>
      <c r="B253" s="25"/>
      <c r="C253" s="26"/>
      <c r="D253" s="27"/>
      <c r="E253" s="26"/>
      <c r="F253" s="26"/>
      <c r="G253" s="26"/>
      <c r="H253" s="28"/>
      <c r="I253" s="28"/>
      <c r="J253" s="29" t="str">
        <f aca="false">IF(AND(ISNUMBER(H253),ISNUMBER(I253),H253&gt;0,I253&gt;0),ROUND(I253/(H253/100)^2,1),"")</f>
        <v/>
      </c>
      <c r="K253" s="26"/>
      <c r="L253" s="30"/>
    </row>
    <row r="254" customFormat="false" ht="15" hidden="false" customHeight="false" outlineLevel="0" collapsed="false">
      <c r="A254" s="24"/>
      <c r="B254" s="25"/>
      <c r="C254" s="26"/>
      <c r="D254" s="27"/>
      <c r="E254" s="26"/>
      <c r="F254" s="26"/>
      <c r="G254" s="26"/>
      <c r="H254" s="28"/>
      <c r="I254" s="28"/>
      <c r="J254" s="29" t="str">
        <f aca="false">IF(AND(ISNUMBER(H254),ISNUMBER(I254),H254&gt;0,I254&gt;0),ROUND(I254/(H254/100)^2,1),"")</f>
        <v/>
      </c>
      <c r="K254" s="26"/>
      <c r="L254" s="30"/>
    </row>
    <row r="255" customFormat="false" ht="15" hidden="false" customHeight="false" outlineLevel="0" collapsed="false">
      <c r="A255" s="24"/>
      <c r="B255" s="25"/>
      <c r="C255" s="26"/>
      <c r="D255" s="27"/>
      <c r="E255" s="26"/>
      <c r="F255" s="26"/>
      <c r="G255" s="26"/>
      <c r="H255" s="28"/>
      <c r="I255" s="28"/>
      <c r="J255" s="29" t="str">
        <f aca="false">IF(AND(ISNUMBER(H255),ISNUMBER(I255),H255&gt;0,I255&gt;0),ROUND(I255/(H255/100)^2,1),"")</f>
        <v/>
      </c>
      <c r="K255" s="26"/>
      <c r="L255" s="30"/>
    </row>
    <row r="256" customFormat="false" ht="15" hidden="false" customHeight="false" outlineLevel="0" collapsed="false">
      <c r="A256" s="24"/>
      <c r="B256" s="25"/>
      <c r="C256" s="26"/>
      <c r="D256" s="27"/>
      <c r="E256" s="26"/>
      <c r="F256" s="26"/>
      <c r="G256" s="26"/>
      <c r="H256" s="28"/>
      <c r="I256" s="28"/>
      <c r="J256" s="29" t="str">
        <f aca="false">IF(AND(ISNUMBER(H256),ISNUMBER(I256),H256&gt;0,I256&gt;0),ROUND(I256/(H256/100)^2,1),"")</f>
        <v/>
      </c>
      <c r="K256" s="26"/>
      <c r="L256" s="30"/>
    </row>
    <row r="257" customFormat="false" ht="15" hidden="false" customHeight="false" outlineLevel="0" collapsed="false">
      <c r="A257" s="24"/>
      <c r="B257" s="25"/>
      <c r="C257" s="26"/>
      <c r="D257" s="27"/>
      <c r="E257" s="26"/>
      <c r="F257" s="26"/>
      <c r="G257" s="26"/>
      <c r="H257" s="28"/>
      <c r="I257" s="28"/>
      <c r="J257" s="29" t="str">
        <f aca="false">IF(AND(ISNUMBER(H257),ISNUMBER(I257),H257&gt;0,I257&gt;0),ROUND(I257/(H257/100)^2,1),"")</f>
        <v/>
      </c>
      <c r="K257" s="26"/>
      <c r="L257" s="30"/>
    </row>
    <row r="258" customFormat="false" ht="15" hidden="false" customHeight="false" outlineLevel="0" collapsed="false">
      <c r="A258" s="24"/>
      <c r="B258" s="25"/>
      <c r="C258" s="26"/>
      <c r="D258" s="27"/>
      <c r="E258" s="26"/>
      <c r="F258" s="26"/>
      <c r="G258" s="26"/>
      <c r="H258" s="28"/>
      <c r="I258" s="28"/>
      <c r="J258" s="29" t="str">
        <f aca="false">IF(AND(ISNUMBER(H258),ISNUMBER(I258),H258&gt;0,I258&gt;0),ROUND(I258/(H258/100)^2,1),"")</f>
        <v/>
      </c>
      <c r="K258" s="26"/>
      <c r="L258" s="30"/>
    </row>
    <row r="259" customFormat="false" ht="15" hidden="false" customHeight="false" outlineLevel="0" collapsed="false">
      <c r="A259" s="24"/>
      <c r="B259" s="25"/>
      <c r="C259" s="26"/>
      <c r="D259" s="27"/>
      <c r="E259" s="26"/>
      <c r="F259" s="26"/>
      <c r="G259" s="26"/>
      <c r="H259" s="28"/>
      <c r="I259" s="28"/>
      <c r="J259" s="29" t="str">
        <f aca="false">IF(AND(ISNUMBER(H259),ISNUMBER(I259),H259&gt;0,I259&gt;0),ROUND(I259/(H259/100)^2,1),"")</f>
        <v/>
      </c>
      <c r="K259" s="26"/>
      <c r="L259" s="30"/>
    </row>
    <row r="260" customFormat="false" ht="15" hidden="false" customHeight="false" outlineLevel="0" collapsed="false">
      <c r="A260" s="24"/>
      <c r="B260" s="25"/>
      <c r="C260" s="26"/>
      <c r="D260" s="27"/>
      <c r="E260" s="26"/>
      <c r="F260" s="26"/>
      <c r="G260" s="26"/>
      <c r="H260" s="28"/>
      <c r="I260" s="28"/>
      <c r="J260" s="29" t="str">
        <f aca="false">IF(AND(ISNUMBER(H260),ISNUMBER(I260),H260&gt;0,I260&gt;0),ROUND(I260/(H260/100)^2,1),"")</f>
        <v/>
      </c>
      <c r="K260" s="26"/>
      <c r="L260" s="30"/>
    </row>
    <row r="261" customFormat="false" ht="15" hidden="false" customHeight="false" outlineLevel="0" collapsed="false">
      <c r="A261" s="24"/>
      <c r="B261" s="25"/>
      <c r="C261" s="26"/>
      <c r="D261" s="27"/>
      <c r="E261" s="26"/>
      <c r="F261" s="26"/>
      <c r="G261" s="26"/>
      <c r="H261" s="28"/>
      <c r="I261" s="28"/>
      <c r="J261" s="29" t="str">
        <f aca="false">IF(AND(ISNUMBER(H261),ISNUMBER(I261),H261&gt;0,I261&gt;0),ROUND(I261/(H261/100)^2,1),"")</f>
        <v/>
      </c>
      <c r="K261" s="26"/>
      <c r="L261" s="30"/>
    </row>
    <row r="262" customFormat="false" ht="15" hidden="false" customHeight="false" outlineLevel="0" collapsed="false">
      <c r="A262" s="24"/>
      <c r="B262" s="25"/>
      <c r="C262" s="26"/>
      <c r="D262" s="27"/>
      <c r="E262" s="26"/>
      <c r="F262" s="26"/>
      <c r="G262" s="26"/>
      <c r="H262" s="28"/>
      <c r="I262" s="28"/>
      <c r="J262" s="29" t="str">
        <f aca="false">IF(AND(ISNUMBER(H262),ISNUMBER(I262),H262&gt;0,I262&gt;0),ROUND(I262/(H262/100)^2,1),"")</f>
        <v/>
      </c>
      <c r="K262" s="26"/>
      <c r="L262" s="30"/>
    </row>
    <row r="263" customFormat="false" ht="15" hidden="false" customHeight="false" outlineLevel="0" collapsed="false">
      <c r="A263" s="24"/>
      <c r="B263" s="25"/>
      <c r="C263" s="26"/>
      <c r="D263" s="27"/>
      <c r="E263" s="26"/>
      <c r="F263" s="26"/>
      <c r="G263" s="26"/>
      <c r="H263" s="28"/>
      <c r="I263" s="28"/>
      <c r="J263" s="29" t="str">
        <f aca="false">IF(AND(ISNUMBER(H263),ISNUMBER(I263),H263&gt;0,I263&gt;0),ROUND(I263/(H263/100)^2,1),"")</f>
        <v/>
      </c>
      <c r="K263" s="26"/>
      <c r="L263" s="30"/>
    </row>
    <row r="264" customFormat="false" ht="15" hidden="false" customHeight="false" outlineLevel="0" collapsed="false">
      <c r="A264" s="24"/>
      <c r="B264" s="25"/>
      <c r="C264" s="26"/>
      <c r="D264" s="27"/>
      <c r="E264" s="26"/>
      <c r="F264" s="26"/>
      <c r="G264" s="26"/>
      <c r="H264" s="28"/>
      <c r="I264" s="28"/>
      <c r="J264" s="29" t="str">
        <f aca="false">IF(AND(ISNUMBER(H264),ISNUMBER(I264),H264&gt;0,I264&gt;0),ROUND(I264/(H264/100)^2,1),"")</f>
        <v/>
      </c>
      <c r="K264" s="26"/>
      <c r="L264" s="30"/>
    </row>
    <row r="265" customFormat="false" ht="15" hidden="false" customHeight="false" outlineLevel="0" collapsed="false">
      <c r="A265" s="24"/>
      <c r="B265" s="25"/>
      <c r="C265" s="26"/>
      <c r="D265" s="27"/>
      <c r="E265" s="26"/>
      <c r="F265" s="26"/>
      <c r="G265" s="26"/>
      <c r="H265" s="28"/>
      <c r="I265" s="28"/>
      <c r="J265" s="29" t="str">
        <f aca="false">IF(AND(ISNUMBER(H265),ISNUMBER(I265),H265&gt;0,I265&gt;0),ROUND(I265/(H265/100)^2,1),"")</f>
        <v/>
      </c>
      <c r="K265" s="26"/>
      <c r="L265" s="30"/>
    </row>
    <row r="266" customFormat="false" ht="15" hidden="false" customHeight="false" outlineLevel="0" collapsed="false">
      <c r="A266" s="24"/>
      <c r="B266" s="25"/>
      <c r="C266" s="26"/>
      <c r="D266" s="27"/>
      <c r="E266" s="26"/>
      <c r="F266" s="26"/>
      <c r="G266" s="26"/>
      <c r="H266" s="28"/>
      <c r="I266" s="28"/>
      <c r="J266" s="29" t="str">
        <f aca="false">IF(AND(ISNUMBER(H266),ISNUMBER(I266),H266&gt;0,I266&gt;0),ROUND(I266/(H266/100)^2,1),"")</f>
        <v/>
      </c>
      <c r="K266" s="26"/>
      <c r="L266" s="30"/>
    </row>
    <row r="267" customFormat="false" ht="15" hidden="false" customHeight="false" outlineLevel="0" collapsed="false">
      <c r="A267" s="24"/>
      <c r="B267" s="25"/>
      <c r="C267" s="26"/>
      <c r="D267" s="27"/>
      <c r="E267" s="26"/>
      <c r="F267" s="26"/>
      <c r="G267" s="26"/>
      <c r="H267" s="28"/>
      <c r="I267" s="28"/>
      <c r="J267" s="29" t="str">
        <f aca="false">IF(AND(ISNUMBER(H267),ISNUMBER(I267),H267&gt;0,I267&gt;0),ROUND(I267/(H267/100)^2,1),"")</f>
        <v/>
      </c>
      <c r="K267" s="26"/>
      <c r="L267" s="30"/>
    </row>
    <row r="268" customFormat="false" ht="15" hidden="false" customHeight="false" outlineLevel="0" collapsed="false">
      <c r="A268" s="24"/>
      <c r="B268" s="25"/>
      <c r="C268" s="26"/>
      <c r="D268" s="27"/>
      <c r="E268" s="26"/>
      <c r="F268" s="26"/>
      <c r="G268" s="26"/>
      <c r="H268" s="28"/>
      <c r="I268" s="28"/>
      <c r="J268" s="29" t="str">
        <f aca="false">IF(AND(ISNUMBER(H268),ISNUMBER(I268),H268&gt;0,I268&gt;0),ROUND(I268/(H268/100)^2,1),"")</f>
        <v/>
      </c>
      <c r="K268" s="26"/>
      <c r="L268" s="30"/>
    </row>
    <row r="269" customFormat="false" ht="15" hidden="false" customHeight="false" outlineLevel="0" collapsed="false">
      <c r="A269" s="24"/>
      <c r="B269" s="25"/>
      <c r="C269" s="26"/>
      <c r="D269" s="27"/>
      <c r="E269" s="26"/>
      <c r="F269" s="26"/>
      <c r="G269" s="26"/>
      <c r="H269" s="28"/>
      <c r="I269" s="28"/>
      <c r="J269" s="29" t="str">
        <f aca="false">IF(AND(ISNUMBER(H269),ISNUMBER(I269),H269&gt;0,I269&gt;0),ROUND(I269/(H269/100)^2,1),"")</f>
        <v/>
      </c>
      <c r="K269" s="26"/>
      <c r="L269" s="30"/>
    </row>
    <row r="270" customFormat="false" ht="15" hidden="false" customHeight="false" outlineLevel="0" collapsed="false">
      <c r="A270" s="24"/>
      <c r="B270" s="25"/>
      <c r="C270" s="26"/>
      <c r="D270" s="27"/>
      <c r="E270" s="26"/>
      <c r="F270" s="26"/>
      <c r="G270" s="26"/>
      <c r="H270" s="28"/>
      <c r="I270" s="28"/>
      <c r="J270" s="29" t="str">
        <f aca="false">IF(AND(ISNUMBER(H270),ISNUMBER(I270),H270&gt;0,I270&gt;0),ROUND(I270/(H270/100)^2,1),"")</f>
        <v/>
      </c>
      <c r="K270" s="26"/>
      <c r="L270" s="30"/>
    </row>
    <row r="271" customFormat="false" ht="15" hidden="false" customHeight="false" outlineLevel="0" collapsed="false">
      <c r="A271" s="24"/>
      <c r="B271" s="25"/>
      <c r="C271" s="26"/>
      <c r="D271" s="27"/>
      <c r="E271" s="26"/>
      <c r="F271" s="26"/>
      <c r="G271" s="26"/>
      <c r="H271" s="28"/>
      <c r="I271" s="28"/>
      <c r="J271" s="29" t="str">
        <f aca="false">IF(AND(ISNUMBER(H271),ISNUMBER(I271),H271&gt;0,I271&gt;0),ROUND(I271/(H271/100)^2,1),"")</f>
        <v/>
      </c>
      <c r="K271" s="26"/>
      <c r="L271" s="30"/>
    </row>
    <row r="272" customFormat="false" ht="15" hidden="false" customHeight="false" outlineLevel="0" collapsed="false">
      <c r="A272" s="24"/>
      <c r="B272" s="25"/>
      <c r="C272" s="26"/>
      <c r="D272" s="27"/>
      <c r="E272" s="26"/>
      <c r="F272" s="26"/>
      <c r="G272" s="26"/>
      <c r="H272" s="28"/>
      <c r="I272" s="28"/>
      <c r="J272" s="29" t="str">
        <f aca="false">IF(AND(ISNUMBER(H272),ISNUMBER(I272),H272&gt;0,I272&gt;0),ROUND(I272/(H272/100)^2,1),"")</f>
        <v/>
      </c>
      <c r="K272" s="26"/>
      <c r="L272" s="30"/>
    </row>
    <row r="273" customFormat="false" ht="15" hidden="false" customHeight="false" outlineLevel="0" collapsed="false">
      <c r="A273" s="24"/>
      <c r="B273" s="25"/>
      <c r="C273" s="26"/>
      <c r="D273" s="27"/>
      <c r="E273" s="26"/>
      <c r="F273" s="26"/>
      <c r="G273" s="26"/>
      <c r="H273" s="28"/>
      <c r="I273" s="28"/>
      <c r="J273" s="29" t="str">
        <f aca="false">IF(AND(ISNUMBER(H273),ISNUMBER(I273),H273&gt;0,I273&gt;0),ROUND(I273/(H273/100)^2,1),"")</f>
        <v/>
      </c>
      <c r="K273" s="26"/>
      <c r="L273" s="30"/>
    </row>
    <row r="274" customFormat="false" ht="15" hidden="false" customHeight="false" outlineLevel="0" collapsed="false">
      <c r="A274" s="24"/>
      <c r="B274" s="25"/>
      <c r="C274" s="26"/>
      <c r="D274" s="27"/>
      <c r="E274" s="26"/>
      <c r="F274" s="26"/>
      <c r="G274" s="26"/>
      <c r="H274" s="28"/>
      <c r="I274" s="28"/>
      <c r="J274" s="29" t="str">
        <f aca="false">IF(AND(ISNUMBER(H274),ISNUMBER(I274),H274&gt;0,I274&gt;0),ROUND(I274/(H274/100)^2,1),"")</f>
        <v/>
      </c>
      <c r="K274" s="26"/>
      <c r="L274" s="30"/>
    </row>
    <row r="275" customFormat="false" ht="15" hidden="false" customHeight="false" outlineLevel="0" collapsed="false">
      <c r="A275" s="24"/>
      <c r="B275" s="25"/>
      <c r="C275" s="26"/>
      <c r="D275" s="27"/>
      <c r="E275" s="26"/>
      <c r="F275" s="26"/>
      <c r="G275" s="26"/>
      <c r="H275" s="28"/>
      <c r="I275" s="28"/>
      <c r="J275" s="29" t="str">
        <f aca="false">IF(AND(ISNUMBER(H275),ISNUMBER(I275),H275&gt;0,I275&gt;0),ROUND(I275/(H275/100)^2,1),"")</f>
        <v/>
      </c>
      <c r="K275" s="26"/>
      <c r="L275" s="30"/>
    </row>
    <row r="276" customFormat="false" ht="15" hidden="false" customHeight="false" outlineLevel="0" collapsed="false">
      <c r="A276" s="24"/>
      <c r="B276" s="25"/>
      <c r="C276" s="26"/>
      <c r="D276" s="27"/>
      <c r="E276" s="26"/>
      <c r="F276" s="26"/>
      <c r="G276" s="26"/>
      <c r="H276" s="28"/>
      <c r="I276" s="28"/>
      <c r="J276" s="29" t="str">
        <f aca="false">IF(AND(ISNUMBER(H276),ISNUMBER(I276),H276&gt;0,I276&gt;0),ROUND(I276/(H276/100)^2,1),"")</f>
        <v/>
      </c>
      <c r="K276" s="26"/>
      <c r="L276" s="30"/>
    </row>
    <row r="277" customFormat="false" ht="15" hidden="false" customHeight="false" outlineLevel="0" collapsed="false">
      <c r="A277" s="24"/>
      <c r="B277" s="25"/>
      <c r="C277" s="26"/>
      <c r="D277" s="27"/>
      <c r="E277" s="26"/>
      <c r="F277" s="26"/>
      <c r="G277" s="26"/>
      <c r="H277" s="28"/>
      <c r="I277" s="28"/>
      <c r="J277" s="29" t="str">
        <f aca="false">IF(AND(ISNUMBER(H277),ISNUMBER(I277),H277&gt;0,I277&gt;0),ROUND(I277/(H277/100)^2,1),"")</f>
        <v/>
      </c>
      <c r="K277" s="26"/>
      <c r="L277" s="30"/>
    </row>
    <row r="278" customFormat="false" ht="15" hidden="false" customHeight="false" outlineLevel="0" collapsed="false">
      <c r="A278" s="24"/>
      <c r="B278" s="25"/>
      <c r="C278" s="26"/>
      <c r="D278" s="27"/>
      <c r="E278" s="26"/>
      <c r="F278" s="26"/>
      <c r="G278" s="26"/>
      <c r="H278" s="28"/>
      <c r="I278" s="28"/>
      <c r="J278" s="29" t="str">
        <f aca="false">IF(AND(ISNUMBER(H278),ISNUMBER(I278),H278&gt;0,I278&gt;0),ROUND(I278/(H278/100)^2,1),"")</f>
        <v/>
      </c>
      <c r="K278" s="26"/>
      <c r="L278" s="30"/>
    </row>
    <row r="279" customFormat="false" ht="15" hidden="false" customHeight="false" outlineLevel="0" collapsed="false">
      <c r="A279" s="24"/>
      <c r="B279" s="25"/>
      <c r="C279" s="26"/>
      <c r="D279" s="27"/>
      <c r="E279" s="26"/>
      <c r="F279" s="26"/>
      <c r="G279" s="26"/>
      <c r="H279" s="28"/>
      <c r="I279" s="28"/>
      <c r="J279" s="29" t="str">
        <f aca="false">IF(AND(ISNUMBER(H279),ISNUMBER(I279),H279&gt;0,I279&gt;0),ROUND(I279/(H279/100)^2,1),"")</f>
        <v/>
      </c>
      <c r="K279" s="26"/>
      <c r="L279" s="30"/>
    </row>
    <row r="280" customFormat="false" ht="15" hidden="false" customHeight="false" outlineLevel="0" collapsed="false">
      <c r="A280" s="24"/>
      <c r="B280" s="25"/>
      <c r="C280" s="26"/>
      <c r="D280" s="27"/>
      <c r="E280" s="26"/>
      <c r="F280" s="26"/>
      <c r="G280" s="26"/>
      <c r="H280" s="28"/>
      <c r="I280" s="28"/>
      <c r="J280" s="29" t="str">
        <f aca="false">IF(AND(ISNUMBER(H280),ISNUMBER(I280),H280&gt;0,I280&gt;0),ROUND(I280/(H280/100)^2,1),"")</f>
        <v/>
      </c>
      <c r="K280" s="26"/>
      <c r="L280" s="30"/>
    </row>
    <row r="281" customFormat="false" ht="15" hidden="false" customHeight="false" outlineLevel="0" collapsed="false">
      <c r="A281" s="24"/>
      <c r="B281" s="25"/>
      <c r="C281" s="26"/>
      <c r="D281" s="27"/>
      <c r="E281" s="26"/>
      <c r="F281" s="26"/>
      <c r="G281" s="26"/>
      <c r="H281" s="28"/>
      <c r="I281" s="28"/>
      <c r="J281" s="29" t="str">
        <f aca="false">IF(AND(ISNUMBER(H281),ISNUMBER(I281),H281&gt;0,I281&gt;0),ROUND(I281/(H281/100)^2,1),"")</f>
        <v/>
      </c>
      <c r="K281" s="26"/>
      <c r="L281" s="30"/>
    </row>
    <row r="282" customFormat="false" ht="15" hidden="false" customHeight="false" outlineLevel="0" collapsed="false">
      <c r="A282" s="24"/>
      <c r="B282" s="25"/>
      <c r="C282" s="26"/>
      <c r="D282" s="27"/>
      <c r="E282" s="26"/>
      <c r="F282" s="26"/>
      <c r="G282" s="26"/>
      <c r="H282" s="28"/>
      <c r="I282" s="28"/>
      <c r="J282" s="29" t="str">
        <f aca="false">IF(AND(ISNUMBER(H282),ISNUMBER(I282),H282&gt;0,I282&gt;0),ROUND(I282/(H282/100)^2,1),"")</f>
        <v/>
      </c>
      <c r="K282" s="26"/>
      <c r="L282" s="30"/>
    </row>
    <row r="283" customFormat="false" ht="15" hidden="false" customHeight="false" outlineLevel="0" collapsed="false">
      <c r="A283" s="24"/>
      <c r="B283" s="25"/>
      <c r="C283" s="26"/>
      <c r="D283" s="27"/>
      <c r="E283" s="26"/>
      <c r="F283" s="26"/>
      <c r="G283" s="26"/>
      <c r="H283" s="28"/>
      <c r="I283" s="28"/>
      <c r="J283" s="29" t="str">
        <f aca="false">IF(AND(ISNUMBER(H283),ISNUMBER(I283),H283&gt;0,I283&gt;0),ROUND(I283/(H283/100)^2,1),"")</f>
        <v/>
      </c>
      <c r="K283" s="26"/>
      <c r="L283" s="30"/>
    </row>
    <row r="284" customFormat="false" ht="15" hidden="false" customHeight="false" outlineLevel="0" collapsed="false">
      <c r="A284" s="24"/>
      <c r="B284" s="25"/>
      <c r="C284" s="26"/>
      <c r="D284" s="27"/>
      <c r="E284" s="26"/>
      <c r="F284" s="26"/>
      <c r="G284" s="26"/>
      <c r="H284" s="28"/>
      <c r="I284" s="28"/>
      <c r="J284" s="29" t="str">
        <f aca="false">IF(AND(ISNUMBER(H284),ISNUMBER(I284),H284&gt;0,I284&gt;0),ROUND(I284/(H284/100)^2,1),"")</f>
        <v/>
      </c>
      <c r="K284" s="26"/>
      <c r="L284" s="30"/>
    </row>
    <row r="285" customFormat="false" ht="15" hidden="false" customHeight="false" outlineLevel="0" collapsed="false">
      <c r="A285" s="24"/>
      <c r="B285" s="25"/>
      <c r="C285" s="26"/>
      <c r="D285" s="27"/>
      <c r="E285" s="26"/>
      <c r="F285" s="26"/>
      <c r="G285" s="26"/>
      <c r="H285" s="28"/>
      <c r="I285" s="28"/>
      <c r="J285" s="29" t="str">
        <f aca="false">IF(AND(ISNUMBER(H285),ISNUMBER(I285),H285&gt;0,I285&gt;0),ROUND(I285/(H285/100)^2,1),"")</f>
        <v/>
      </c>
      <c r="K285" s="26"/>
      <c r="L285" s="30"/>
    </row>
    <row r="286" customFormat="false" ht="15" hidden="false" customHeight="false" outlineLevel="0" collapsed="false">
      <c r="A286" s="24"/>
      <c r="B286" s="25"/>
      <c r="C286" s="26"/>
      <c r="D286" s="27"/>
      <c r="E286" s="26"/>
      <c r="F286" s="26"/>
      <c r="G286" s="26"/>
      <c r="H286" s="28"/>
      <c r="I286" s="28"/>
      <c r="J286" s="29" t="str">
        <f aca="false">IF(AND(ISNUMBER(H286),ISNUMBER(I286),H286&gt;0,I286&gt;0),ROUND(I286/(H286/100)^2,1),"")</f>
        <v/>
      </c>
      <c r="K286" s="26"/>
      <c r="L286" s="30"/>
    </row>
    <row r="287" customFormat="false" ht="15" hidden="false" customHeight="false" outlineLevel="0" collapsed="false">
      <c r="A287" s="24"/>
      <c r="B287" s="25"/>
      <c r="C287" s="26"/>
      <c r="D287" s="27"/>
      <c r="E287" s="26"/>
      <c r="F287" s="26"/>
      <c r="G287" s="26"/>
      <c r="H287" s="28"/>
      <c r="I287" s="28"/>
      <c r="J287" s="29" t="str">
        <f aca="false">IF(AND(ISNUMBER(H287),ISNUMBER(I287),H287&gt;0,I287&gt;0),ROUND(I287/(H287/100)^2,1),"")</f>
        <v/>
      </c>
      <c r="K287" s="26"/>
      <c r="L287" s="30"/>
    </row>
    <row r="288" customFormat="false" ht="15" hidden="false" customHeight="false" outlineLevel="0" collapsed="false">
      <c r="A288" s="24"/>
      <c r="B288" s="25"/>
      <c r="C288" s="26"/>
      <c r="D288" s="27"/>
      <c r="E288" s="26"/>
      <c r="F288" s="26"/>
      <c r="G288" s="26"/>
      <c r="H288" s="28"/>
      <c r="I288" s="28"/>
      <c r="J288" s="29" t="str">
        <f aca="false">IF(AND(ISNUMBER(H288),ISNUMBER(I288),H288&gt;0,I288&gt;0),ROUND(I288/(H288/100)^2,1),"")</f>
        <v/>
      </c>
      <c r="K288" s="26"/>
      <c r="L288" s="30"/>
    </row>
    <row r="289" customFormat="false" ht="15" hidden="false" customHeight="false" outlineLevel="0" collapsed="false">
      <c r="A289" s="24"/>
      <c r="B289" s="25"/>
      <c r="C289" s="26"/>
      <c r="D289" s="27"/>
      <c r="E289" s="26"/>
      <c r="F289" s="26"/>
      <c r="G289" s="26"/>
      <c r="H289" s="28"/>
      <c r="I289" s="28"/>
      <c r="J289" s="29" t="str">
        <f aca="false">IF(AND(ISNUMBER(H289),ISNUMBER(I289),H289&gt;0,I289&gt;0),ROUND(I289/(H289/100)^2,1),"")</f>
        <v/>
      </c>
      <c r="K289" s="26"/>
      <c r="L289" s="30"/>
    </row>
    <row r="290" customFormat="false" ht="15" hidden="false" customHeight="false" outlineLevel="0" collapsed="false">
      <c r="A290" s="24"/>
      <c r="B290" s="25"/>
      <c r="C290" s="26"/>
      <c r="D290" s="27"/>
      <c r="E290" s="26"/>
      <c r="F290" s="26"/>
      <c r="G290" s="26"/>
      <c r="H290" s="28"/>
      <c r="I290" s="28"/>
      <c r="J290" s="29" t="str">
        <f aca="false">IF(AND(ISNUMBER(H290),ISNUMBER(I290),H290&gt;0,I290&gt;0),ROUND(I290/(H290/100)^2,1),"")</f>
        <v/>
      </c>
      <c r="K290" s="26"/>
      <c r="L290" s="30"/>
    </row>
    <row r="291" customFormat="false" ht="15" hidden="false" customHeight="false" outlineLevel="0" collapsed="false">
      <c r="A291" s="24"/>
      <c r="B291" s="25"/>
      <c r="C291" s="26"/>
      <c r="D291" s="27"/>
      <c r="E291" s="26"/>
      <c r="F291" s="26"/>
      <c r="G291" s="26"/>
      <c r="H291" s="28"/>
      <c r="I291" s="28"/>
      <c r="J291" s="29" t="str">
        <f aca="false">IF(AND(ISNUMBER(H291),ISNUMBER(I291),H291&gt;0,I291&gt;0),ROUND(I291/(H291/100)^2,1),"")</f>
        <v/>
      </c>
      <c r="K291" s="26"/>
      <c r="L291" s="30"/>
    </row>
    <row r="292" customFormat="false" ht="15" hidden="false" customHeight="false" outlineLevel="0" collapsed="false">
      <c r="A292" s="24"/>
      <c r="B292" s="25"/>
      <c r="C292" s="26"/>
      <c r="D292" s="27"/>
      <c r="E292" s="26"/>
      <c r="F292" s="26"/>
      <c r="G292" s="26"/>
      <c r="H292" s="28"/>
      <c r="I292" s="28"/>
      <c r="J292" s="29" t="str">
        <f aca="false">IF(AND(ISNUMBER(H292),ISNUMBER(I292),H292&gt;0,I292&gt;0),ROUND(I292/(H292/100)^2,1),"")</f>
        <v/>
      </c>
      <c r="K292" s="26"/>
      <c r="L292" s="30"/>
    </row>
    <row r="293" customFormat="false" ht="15" hidden="false" customHeight="false" outlineLevel="0" collapsed="false">
      <c r="A293" s="24"/>
      <c r="B293" s="25"/>
      <c r="C293" s="26"/>
      <c r="D293" s="27"/>
      <c r="E293" s="26"/>
      <c r="F293" s="26"/>
      <c r="G293" s="26"/>
      <c r="H293" s="28"/>
      <c r="I293" s="28"/>
      <c r="J293" s="29" t="str">
        <f aca="false">IF(AND(ISNUMBER(H293),ISNUMBER(I293),H293&gt;0,I293&gt;0),ROUND(I293/(H293/100)^2,1),"")</f>
        <v/>
      </c>
      <c r="K293" s="26"/>
      <c r="L293" s="30"/>
    </row>
    <row r="294" customFormat="false" ht="15" hidden="false" customHeight="false" outlineLevel="0" collapsed="false">
      <c r="A294" s="24"/>
      <c r="B294" s="25"/>
      <c r="C294" s="26"/>
      <c r="D294" s="27"/>
      <c r="E294" s="26"/>
      <c r="F294" s="26"/>
      <c r="G294" s="26"/>
      <c r="H294" s="28"/>
      <c r="I294" s="28"/>
      <c r="J294" s="29" t="str">
        <f aca="false">IF(AND(ISNUMBER(H294),ISNUMBER(I294),H294&gt;0,I294&gt;0),ROUND(I294/(H294/100)^2,1),"")</f>
        <v/>
      </c>
      <c r="K294" s="26"/>
      <c r="L294" s="30"/>
    </row>
    <row r="295" customFormat="false" ht="15" hidden="false" customHeight="false" outlineLevel="0" collapsed="false">
      <c r="A295" s="24"/>
      <c r="B295" s="25"/>
      <c r="C295" s="26"/>
      <c r="D295" s="27"/>
      <c r="E295" s="26"/>
      <c r="F295" s="26"/>
      <c r="G295" s="26"/>
      <c r="H295" s="28"/>
      <c r="I295" s="28"/>
      <c r="J295" s="29" t="str">
        <f aca="false">IF(AND(ISNUMBER(H295),ISNUMBER(I295),H295&gt;0,I295&gt;0),ROUND(I295/(H295/100)^2,1),"")</f>
        <v/>
      </c>
      <c r="K295" s="26"/>
      <c r="L295" s="30"/>
    </row>
    <row r="296" customFormat="false" ht="15" hidden="false" customHeight="false" outlineLevel="0" collapsed="false">
      <c r="A296" s="24"/>
      <c r="B296" s="25"/>
      <c r="C296" s="26"/>
      <c r="D296" s="27"/>
      <c r="E296" s="26"/>
      <c r="F296" s="26"/>
      <c r="G296" s="26"/>
      <c r="H296" s="28"/>
      <c r="I296" s="28"/>
      <c r="J296" s="29" t="str">
        <f aca="false">IF(AND(ISNUMBER(H296),ISNUMBER(I296),H296&gt;0,I296&gt;0),ROUND(I296/(H296/100)^2,1),"")</f>
        <v/>
      </c>
      <c r="K296" s="26"/>
      <c r="L296" s="30"/>
    </row>
    <row r="297" customFormat="false" ht="15" hidden="false" customHeight="false" outlineLevel="0" collapsed="false">
      <c r="A297" s="24"/>
      <c r="B297" s="25"/>
      <c r="C297" s="26"/>
      <c r="D297" s="27"/>
      <c r="E297" s="26"/>
      <c r="F297" s="26"/>
      <c r="G297" s="26"/>
      <c r="H297" s="28"/>
      <c r="I297" s="28"/>
      <c r="J297" s="29" t="str">
        <f aca="false">IF(AND(ISNUMBER(H297),ISNUMBER(I297),H297&gt;0,I297&gt;0),ROUND(I297/(H297/100)^2,1),"")</f>
        <v/>
      </c>
      <c r="K297" s="26"/>
      <c r="L297" s="30"/>
    </row>
    <row r="298" customFormat="false" ht="15" hidden="false" customHeight="false" outlineLevel="0" collapsed="false">
      <c r="A298" s="24"/>
      <c r="B298" s="25"/>
      <c r="C298" s="26"/>
      <c r="D298" s="27"/>
      <c r="E298" s="26"/>
      <c r="F298" s="26"/>
      <c r="G298" s="26"/>
      <c r="H298" s="28"/>
      <c r="I298" s="28"/>
      <c r="J298" s="29" t="str">
        <f aca="false">IF(AND(ISNUMBER(H298),ISNUMBER(I298),H298&gt;0,I298&gt;0),ROUND(I298/(H298/100)^2,1),"")</f>
        <v/>
      </c>
      <c r="K298" s="26"/>
      <c r="L298" s="30"/>
    </row>
    <row r="299" customFormat="false" ht="15" hidden="false" customHeight="false" outlineLevel="0" collapsed="false">
      <c r="A299" s="24"/>
      <c r="B299" s="25"/>
      <c r="C299" s="26"/>
      <c r="D299" s="27"/>
      <c r="E299" s="26"/>
      <c r="F299" s="26"/>
      <c r="G299" s="26"/>
      <c r="H299" s="28"/>
      <c r="I299" s="28"/>
      <c r="J299" s="29" t="str">
        <f aca="false">IF(AND(ISNUMBER(H299),ISNUMBER(I299),H299&gt;0,I299&gt;0),ROUND(I299/(H299/100)^2,1),"")</f>
        <v/>
      </c>
      <c r="K299" s="26"/>
      <c r="L299" s="30"/>
    </row>
    <row r="300" customFormat="false" ht="15" hidden="false" customHeight="false" outlineLevel="0" collapsed="false">
      <c r="A300" s="24"/>
      <c r="B300" s="25"/>
      <c r="C300" s="26"/>
      <c r="D300" s="27"/>
      <c r="E300" s="26"/>
      <c r="F300" s="26"/>
      <c r="G300" s="26"/>
      <c r="H300" s="28"/>
      <c r="I300" s="28"/>
      <c r="J300" s="29" t="str">
        <f aca="false">IF(AND(ISNUMBER(H300),ISNUMBER(I300),H300&gt;0,I300&gt;0),ROUND(I300/(H300/100)^2,1),"")</f>
        <v/>
      </c>
      <c r="K300" s="26"/>
      <c r="L300" s="30"/>
    </row>
    <row r="301" customFormat="false" ht="15" hidden="false" customHeight="false" outlineLevel="0" collapsed="false">
      <c r="A301" s="24"/>
      <c r="B301" s="25"/>
      <c r="C301" s="26"/>
      <c r="D301" s="27"/>
      <c r="E301" s="26"/>
      <c r="F301" s="26"/>
      <c r="G301" s="26"/>
      <c r="H301" s="28"/>
      <c r="I301" s="28"/>
      <c r="J301" s="29" t="str">
        <f aca="false">IF(AND(ISNUMBER(H301),ISNUMBER(I301),H301&gt;0,I301&gt;0),ROUND(I301/(H301/100)^2,1),"")</f>
        <v/>
      </c>
      <c r="K301" s="26"/>
      <c r="L301" s="30"/>
    </row>
    <row r="302" customFormat="false" ht="15" hidden="false" customHeight="false" outlineLevel="0" collapsed="false">
      <c r="A302" s="24"/>
      <c r="B302" s="25"/>
      <c r="C302" s="26"/>
      <c r="D302" s="27"/>
      <c r="E302" s="26"/>
      <c r="F302" s="26"/>
      <c r="G302" s="26"/>
      <c r="H302" s="28"/>
      <c r="I302" s="28"/>
      <c r="J302" s="29" t="str">
        <f aca="false">IF(AND(ISNUMBER(H302),ISNUMBER(I302),H302&gt;0,I302&gt;0),ROUND(I302/(H302/100)^2,1),"")</f>
        <v/>
      </c>
      <c r="K302" s="26"/>
      <c r="L302" s="30"/>
    </row>
    <row r="303" customFormat="false" ht="15" hidden="false" customHeight="false" outlineLevel="0" collapsed="false">
      <c r="A303" s="24"/>
      <c r="B303" s="25"/>
      <c r="C303" s="26"/>
      <c r="D303" s="27"/>
      <c r="E303" s="26"/>
      <c r="F303" s="26"/>
      <c r="G303" s="26"/>
      <c r="H303" s="28"/>
      <c r="I303" s="28"/>
      <c r="J303" s="29" t="str">
        <f aca="false">IF(AND(ISNUMBER(H303),ISNUMBER(I303),H303&gt;0,I303&gt;0),ROUND(I303/(H303/100)^2,1),"")</f>
        <v/>
      </c>
      <c r="K303" s="26"/>
      <c r="L303" s="30"/>
    </row>
    <row r="304" customFormat="false" ht="15" hidden="false" customHeight="false" outlineLevel="0" collapsed="false">
      <c r="A304" s="24"/>
      <c r="B304" s="25"/>
      <c r="C304" s="26"/>
      <c r="D304" s="27"/>
      <c r="E304" s="26"/>
      <c r="F304" s="26"/>
      <c r="G304" s="26"/>
      <c r="H304" s="28"/>
      <c r="I304" s="28"/>
      <c r="J304" s="29" t="str">
        <f aca="false">IF(AND(ISNUMBER(H304),ISNUMBER(I304),H304&gt;0,I304&gt;0),ROUND(I304/(H304/100)^2,1),"")</f>
        <v/>
      </c>
      <c r="K304" s="26"/>
      <c r="L304" s="30"/>
    </row>
    <row r="305" customFormat="false" ht="15" hidden="false" customHeight="false" outlineLevel="0" collapsed="false">
      <c r="A305" s="24"/>
      <c r="B305" s="25"/>
      <c r="C305" s="26"/>
      <c r="D305" s="27"/>
      <c r="E305" s="26"/>
      <c r="F305" s="26"/>
      <c r="G305" s="26"/>
      <c r="H305" s="28"/>
      <c r="I305" s="28"/>
      <c r="J305" s="29" t="str">
        <f aca="false">IF(AND(ISNUMBER(H305),ISNUMBER(I305),H305&gt;0,I305&gt;0),ROUND(I305/(H305/100)^2,1),"")</f>
        <v/>
      </c>
      <c r="K305" s="26"/>
      <c r="L305" s="30"/>
    </row>
    <row r="306" customFormat="false" ht="15" hidden="false" customHeight="false" outlineLevel="0" collapsed="false">
      <c r="A306" s="24"/>
      <c r="B306" s="25"/>
      <c r="C306" s="26"/>
      <c r="D306" s="27"/>
      <c r="E306" s="26"/>
      <c r="F306" s="26"/>
      <c r="G306" s="26"/>
      <c r="H306" s="28"/>
      <c r="I306" s="28"/>
      <c r="J306" s="29" t="str">
        <f aca="false">IF(AND(ISNUMBER(H306),ISNUMBER(I306),H306&gt;0,I306&gt;0),ROUND(I306/(H306/100)^2,1),"")</f>
        <v/>
      </c>
      <c r="K306" s="26"/>
      <c r="L306" s="30"/>
    </row>
    <row r="307" customFormat="false" ht="15" hidden="false" customHeight="false" outlineLevel="0" collapsed="false">
      <c r="A307" s="24"/>
      <c r="B307" s="25"/>
      <c r="C307" s="26"/>
      <c r="D307" s="27"/>
      <c r="E307" s="26"/>
      <c r="F307" s="26"/>
      <c r="G307" s="26"/>
      <c r="H307" s="28"/>
      <c r="I307" s="28"/>
      <c r="J307" s="29" t="str">
        <f aca="false">IF(AND(ISNUMBER(H307),ISNUMBER(I307),H307&gt;0,I307&gt;0),ROUND(I307/(H307/100)^2,1),"")</f>
        <v/>
      </c>
      <c r="K307" s="26"/>
      <c r="L307" s="30"/>
    </row>
    <row r="308" customFormat="false" ht="15" hidden="false" customHeight="false" outlineLevel="0" collapsed="false">
      <c r="A308" s="24"/>
      <c r="B308" s="25"/>
      <c r="C308" s="26"/>
      <c r="D308" s="27"/>
      <c r="E308" s="26"/>
      <c r="F308" s="26"/>
      <c r="G308" s="26"/>
      <c r="H308" s="28"/>
      <c r="I308" s="28"/>
      <c r="J308" s="29" t="str">
        <f aca="false">IF(AND(ISNUMBER(H308),ISNUMBER(I308),H308&gt;0,I308&gt;0),ROUND(I308/(H308/100)^2,1),"")</f>
        <v/>
      </c>
      <c r="K308" s="26"/>
      <c r="L308" s="30"/>
    </row>
    <row r="309" customFormat="false" ht="15" hidden="false" customHeight="false" outlineLevel="0" collapsed="false">
      <c r="A309" s="24"/>
      <c r="B309" s="25"/>
      <c r="C309" s="26"/>
      <c r="D309" s="27"/>
      <c r="E309" s="26"/>
      <c r="F309" s="26"/>
      <c r="G309" s="26"/>
      <c r="H309" s="28"/>
      <c r="I309" s="28"/>
      <c r="J309" s="29" t="str">
        <f aca="false">IF(AND(ISNUMBER(H309),ISNUMBER(I309),H309&gt;0,I309&gt;0),ROUND(I309/(H309/100)^2,1),"")</f>
        <v/>
      </c>
      <c r="K309" s="26"/>
      <c r="L309" s="30"/>
    </row>
    <row r="310" customFormat="false" ht="15" hidden="false" customHeight="false" outlineLevel="0" collapsed="false">
      <c r="A310" s="24"/>
      <c r="B310" s="25"/>
      <c r="C310" s="26"/>
      <c r="D310" s="27"/>
      <c r="E310" s="26"/>
      <c r="F310" s="26"/>
      <c r="G310" s="26"/>
      <c r="H310" s="28"/>
      <c r="I310" s="28"/>
      <c r="J310" s="29" t="str">
        <f aca="false">IF(AND(ISNUMBER(H310),ISNUMBER(I310),H310&gt;0,I310&gt;0),ROUND(I310/(H310/100)^2,1),"")</f>
        <v/>
      </c>
      <c r="K310" s="26"/>
      <c r="L310" s="30"/>
    </row>
    <row r="311" customFormat="false" ht="15" hidden="false" customHeight="false" outlineLevel="0" collapsed="false">
      <c r="A311" s="24"/>
      <c r="B311" s="25"/>
      <c r="C311" s="26"/>
      <c r="D311" s="27"/>
      <c r="E311" s="26"/>
      <c r="F311" s="26"/>
      <c r="G311" s="26"/>
      <c r="H311" s="28"/>
      <c r="I311" s="28"/>
      <c r="J311" s="29" t="str">
        <f aca="false">IF(AND(ISNUMBER(H311),ISNUMBER(I311),H311&gt;0,I311&gt;0),ROUND(I311/(H311/100)^2,1),"")</f>
        <v/>
      </c>
      <c r="K311" s="26"/>
      <c r="L311" s="30"/>
    </row>
    <row r="312" customFormat="false" ht="15" hidden="false" customHeight="false" outlineLevel="0" collapsed="false">
      <c r="A312" s="24"/>
      <c r="B312" s="25"/>
      <c r="C312" s="26"/>
      <c r="D312" s="27"/>
      <c r="E312" s="26"/>
      <c r="F312" s="26"/>
      <c r="G312" s="26"/>
      <c r="H312" s="28"/>
      <c r="I312" s="28"/>
      <c r="J312" s="29" t="str">
        <f aca="false">IF(AND(ISNUMBER(H312),ISNUMBER(I312),H312&gt;0,I312&gt;0),ROUND(I312/(H312/100)^2,1),"")</f>
        <v/>
      </c>
      <c r="K312" s="26"/>
      <c r="L312" s="30"/>
    </row>
    <row r="313" customFormat="false" ht="15" hidden="false" customHeight="false" outlineLevel="0" collapsed="false">
      <c r="A313" s="24"/>
      <c r="B313" s="25"/>
      <c r="C313" s="26"/>
      <c r="D313" s="27"/>
      <c r="E313" s="26"/>
      <c r="F313" s="26"/>
      <c r="G313" s="26"/>
      <c r="H313" s="28"/>
      <c r="I313" s="28"/>
      <c r="J313" s="29" t="str">
        <f aca="false">IF(AND(ISNUMBER(H313),ISNUMBER(I313),H313&gt;0,I313&gt;0),ROUND(I313/(H313/100)^2,1),"")</f>
        <v/>
      </c>
      <c r="K313" s="26"/>
      <c r="L313" s="30"/>
    </row>
    <row r="314" customFormat="false" ht="15" hidden="false" customHeight="false" outlineLevel="0" collapsed="false">
      <c r="A314" s="24"/>
      <c r="B314" s="25"/>
      <c r="C314" s="26"/>
      <c r="D314" s="27"/>
      <c r="E314" s="26"/>
      <c r="F314" s="26"/>
      <c r="G314" s="26"/>
      <c r="H314" s="28"/>
      <c r="I314" s="28"/>
      <c r="J314" s="29" t="str">
        <f aca="false">IF(AND(ISNUMBER(H314),ISNUMBER(I314),H314&gt;0,I314&gt;0),ROUND(I314/(H314/100)^2,1),"")</f>
        <v/>
      </c>
      <c r="K314" s="26"/>
      <c r="L314" s="30"/>
    </row>
    <row r="315" customFormat="false" ht="15" hidden="false" customHeight="false" outlineLevel="0" collapsed="false">
      <c r="A315" s="24"/>
      <c r="B315" s="25"/>
      <c r="C315" s="26"/>
      <c r="D315" s="27"/>
      <c r="E315" s="26"/>
      <c r="F315" s="26"/>
      <c r="G315" s="26"/>
      <c r="H315" s="28"/>
      <c r="I315" s="28"/>
      <c r="J315" s="29" t="str">
        <f aca="false">IF(AND(ISNUMBER(H315),ISNUMBER(I315),H315&gt;0,I315&gt;0),ROUND(I315/(H315/100)^2,1),"")</f>
        <v/>
      </c>
      <c r="K315" s="26"/>
      <c r="L315" s="30"/>
    </row>
    <row r="316" customFormat="false" ht="15" hidden="false" customHeight="false" outlineLevel="0" collapsed="false">
      <c r="A316" s="24"/>
      <c r="B316" s="25"/>
      <c r="C316" s="26"/>
      <c r="D316" s="27"/>
      <c r="E316" s="26"/>
      <c r="F316" s="26"/>
      <c r="G316" s="26"/>
      <c r="H316" s="28"/>
      <c r="I316" s="28"/>
      <c r="J316" s="29" t="str">
        <f aca="false">IF(AND(ISNUMBER(H316),ISNUMBER(I316),H316&gt;0,I316&gt;0),ROUND(I316/(H316/100)^2,1),"")</f>
        <v/>
      </c>
      <c r="K316" s="26"/>
      <c r="L316" s="30"/>
    </row>
    <row r="317" customFormat="false" ht="15" hidden="false" customHeight="false" outlineLevel="0" collapsed="false">
      <c r="A317" s="24"/>
      <c r="B317" s="25"/>
      <c r="C317" s="26"/>
      <c r="D317" s="27"/>
      <c r="E317" s="26"/>
      <c r="F317" s="26"/>
      <c r="G317" s="26"/>
      <c r="H317" s="28"/>
      <c r="I317" s="28"/>
      <c r="J317" s="29" t="str">
        <f aca="false">IF(AND(ISNUMBER(H317),ISNUMBER(I317),H317&gt;0,I317&gt;0),ROUND(I317/(H317/100)^2,1),"")</f>
        <v/>
      </c>
      <c r="K317" s="26"/>
      <c r="L317" s="30"/>
    </row>
    <row r="318" customFormat="false" ht="15" hidden="false" customHeight="false" outlineLevel="0" collapsed="false">
      <c r="A318" s="24"/>
      <c r="B318" s="25"/>
      <c r="C318" s="26"/>
      <c r="D318" s="27"/>
      <c r="E318" s="26"/>
      <c r="F318" s="26"/>
      <c r="G318" s="26"/>
      <c r="H318" s="28"/>
      <c r="I318" s="28"/>
      <c r="J318" s="29" t="str">
        <f aca="false">IF(AND(ISNUMBER(H318),ISNUMBER(I318),H318&gt;0,I318&gt;0),ROUND(I318/(H318/100)^2,1),"")</f>
        <v/>
      </c>
      <c r="K318" s="26"/>
      <c r="L318" s="30"/>
    </row>
    <row r="319" customFormat="false" ht="15" hidden="false" customHeight="false" outlineLevel="0" collapsed="false">
      <c r="A319" s="24"/>
      <c r="B319" s="25"/>
      <c r="C319" s="26"/>
      <c r="D319" s="27"/>
      <c r="E319" s="26"/>
      <c r="F319" s="26"/>
      <c r="G319" s="26"/>
      <c r="H319" s="28"/>
      <c r="I319" s="28"/>
      <c r="J319" s="29" t="str">
        <f aca="false">IF(AND(ISNUMBER(H319),ISNUMBER(I319),H319&gt;0,I319&gt;0),ROUND(I319/(H319/100)^2,1),"")</f>
        <v/>
      </c>
      <c r="K319" s="26"/>
      <c r="L319" s="30"/>
    </row>
    <row r="320" customFormat="false" ht="15" hidden="false" customHeight="false" outlineLevel="0" collapsed="false">
      <c r="A320" s="24"/>
      <c r="B320" s="25"/>
      <c r="C320" s="26"/>
      <c r="D320" s="27"/>
      <c r="E320" s="26"/>
      <c r="F320" s="26"/>
      <c r="G320" s="26"/>
      <c r="H320" s="28"/>
      <c r="I320" s="28"/>
      <c r="J320" s="29" t="str">
        <f aca="false">IF(AND(ISNUMBER(H320),ISNUMBER(I320),H320&gt;0,I320&gt;0),ROUND(I320/(H320/100)^2,1),"")</f>
        <v/>
      </c>
      <c r="K320" s="26"/>
      <c r="L320" s="30"/>
    </row>
    <row r="321" customFormat="false" ht="15" hidden="false" customHeight="false" outlineLevel="0" collapsed="false">
      <c r="A321" s="24"/>
      <c r="B321" s="25"/>
      <c r="C321" s="26"/>
      <c r="D321" s="27"/>
      <c r="E321" s="26"/>
      <c r="F321" s="26"/>
      <c r="G321" s="26"/>
      <c r="H321" s="28"/>
      <c r="I321" s="28"/>
      <c r="J321" s="29" t="str">
        <f aca="false">IF(AND(ISNUMBER(H321),ISNUMBER(I321),H321&gt;0,I321&gt;0),ROUND(I321/(H321/100)^2,1),"")</f>
        <v/>
      </c>
      <c r="K321" s="26"/>
      <c r="L321" s="30"/>
    </row>
    <row r="322" customFormat="false" ht="15" hidden="false" customHeight="false" outlineLevel="0" collapsed="false">
      <c r="A322" s="24"/>
      <c r="B322" s="25"/>
      <c r="C322" s="26"/>
      <c r="D322" s="27"/>
      <c r="E322" s="26"/>
      <c r="F322" s="26"/>
      <c r="G322" s="26"/>
      <c r="H322" s="28"/>
      <c r="I322" s="28"/>
      <c r="J322" s="29" t="str">
        <f aca="false">IF(AND(ISNUMBER(H322),ISNUMBER(I322),H322&gt;0,I322&gt;0),ROUND(I322/(H322/100)^2,1),"")</f>
        <v/>
      </c>
      <c r="K322" s="26"/>
      <c r="L322" s="30"/>
    </row>
    <row r="323" customFormat="false" ht="15" hidden="false" customHeight="false" outlineLevel="0" collapsed="false">
      <c r="A323" s="24"/>
      <c r="B323" s="25"/>
      <c r="C323" s="26"/>
      <c r="D323" s="27"/>
      <c r="E323" s="26"/>
      <c r="F323" s="26"/>
      <c r="G323" s="26"/>
      <c r="H323" s="28"/>
      <c r="I323" s="28"/>
      <c r="J323" s="29" t="str">
        <f aca="false">IF(AND(ISNUMBER(H323),ISNUMBER(I323),H323&gt;0,I323&gt;0),ROUND(I323/(H323/100)^2,1),"")</f>
        <v/>
      </c>
      <c r="K323" s="26"/>
      <c r="L323" s="30"/>
    </row>
    <row r="324" customFormat="false" ht="15" hidden="false" customHeight="false" outlineLevel="0" collapsed="false">
      <c r="A324" s="24"/>
      <c r="B324" s="25"/>
      <c r="C324" s="26"/>
      <c r="D324" s="27"/>
      <c r="E324" s="26"/>
      <c r="F324" s="26"/>
      <c r="G324" s="26"/>
      <c r="H324" s="28"/>
      <c r="I324" s="28"/>
      <c r="J324" s="29" t="str">
        <f aca="false">IF(AND(ISNUMBER(H324),ISNUMBER(I324),H324&gt;0,I324&gt;0),ROUND(I324/(H324/100)^2,1),"")</f>
        <v/>
      </c>
      <c r="K324" s="26"/>
      <c r="L324" s="30"/>
    </row>
    <row r="325" customFormat="false" ht="15" hidden="false" customHeight="false" outlineLevel="0" collapsed="false">
      <c r="A325" s="24"/>
      <c r="B325" s="25"/>
      <c r="C325" s="26"/>
      <c r="D325" s="27"/>
      <c r="E325" s="26"/>
      <c r="F325" s="26"/>
      <c r="G325" s="26"/>
      <c r="H325" s="28"/>
      <c r="I325" s="28"/>
      <c r="J325" s="29" t="str">
        <f aca="false">IF(AND(ISNUMBER(H325),ISNUMBER(I325),H325&gt;0,I325&gt;0),ROUND(I325/(H325/100)^2,1),"")</f>
        <v/>
      </c>
      <c r="K325" s="26"/>
      <c r="L325" s="30"/>
    </row>
    <row r="326" customFormat="false" ht="15" hidden="false" customHeight="false" outlineLevel="0" collapsed="false">
      <c r="A326" s="24"/>
      <c r="B326" s="25"/>
      <c r="C326" s="26"/>
      <c r="D326" s="27"/>
      <c r="E326" s="26"/>
      <c r="F326" s="26"/>
      <c r="G326" s="26"/>
      <c r="H326" s="28"/>
      <c r="I326" s="28"/>
      <c r="J326" s="29" t="str">
        <f aca="false">IF(AND(ISNUMBER(H326),ISNUMBER(I326),H326&gt;0,I326&gt;0),ROUND(I326/(H326/100)^2,1),"")</f>
        <v/>
      </c>
      <c r="K326" s="26"/>
      <c r="L326" s="30"/>
    </row>
    <row r="327" customFormat="false" ht="15" hidden="false" customHeight="false" outlineLevel="0" collapsed="false">
      <c r="A327" s="24"/>
      <c r="B327" s="25"/>
      <c r="C327" s="26"/>
      <c r="D327" s="27"/>
      <c r="E327" s="26"/>
      <c r="F327" s="26"/>
      <c r="G327" s="26"/>
      <c r="H327" s="28"/>
      <c r="I327" s="28"/>
      <c r="J327" s="29" t="str">
        <f aca="false">IF(AND(ISNUMBER(H327),ISNUMBER(I327),H327&gt;0,I327&gt;0),ROUND(I327/(H327/100)^2,1),"")</f>
        <v/>
      </c>
      <c r="K327" s="26"/>
      <c r="L327" s="30"/>
    </row>
    <row r="328" customFormat="false" ht="15" hidden="false" customHeight="false" outlineLevel="0" collapsed="false">
      <c r="A328" s="24"/>
      <c r="B328" s="25"/>
      <c r="C328" s="26"/>
      <c r="D328" s="27"/>
      <c r="E328" s="26"/>
      <c r="F328" s="26"/>
      <c r="G328" s="26"/>
      <c r="H328" s="28"/>
      <c r="I328" s="28"/>
      <c r="J328" s="29" t="str">
        <f aca="false">IF(AND(ISNUMBER(H328),ISNUMBER(I328),H328&gt;0,I328&gt;0),ROUND(I328/(H328/100)^2,1),"")</f>
        <v/>
      </c>
      <c r="K328" s="26"/>
      <c r="L328" s="30"/>
    </row>
    <row r="329" customFormat="false" ht="15" hidden="false" customHeight="false" outlineLevel="0" collapsed="false">
      <c r="A329" s="24"/>
      <c r="B329" s="25"/>
      <c r="C329" s="26"/>
      <c r="D329" s="27"/>
      <c r="E329" s="26"/>
      <c r="F329" s="26"/>
      <c r="G329" s="26"/>
      <c r="H329" s="28"/>
      <c r="I329" s="28"/>
      <c r="J329" s="29" t="str">
        <f aca="false">IF(AND(ISNUMBER(H329),ISNUMBER(I329),H329&gt;0,I329&gt;0),ROUND(I329/(H329/100)^2,1),"")</f>
        <v/>
      </c>
      <c r="K329" s="26"/>
      <c r="L329" s="30"/>
    </row>
    <row r="330" customFormat="false" ht="15" hidden="false" customHeight="false" outlineLevel="0" collapsed="false">
      <c r="A330" s="24"/>
      <c r="B330" s="25"/>
      <c r="C330" s="26"/>
      <c r="D330" s="27"/>
      <c r="E330" s="26"/>
      <c r="F330" s="26"/>
      <c r="G330" s="26"/>
      <c r="H330" s="28"/>
      <c r="I330" s="28"/>
      <c r="J330" s="29" t="str">
        <f aca="false">IF(AND(ISNUMBER(H330),ISNUMBER(I330),H330&gt;0,I330&gt;0),ROUND(I330/(H330/100)^2,1),"")</f>
        <v/>
      </c>
      <c r="K330" s="26"/>
      <c r="L330" s="30"/>
    </row>
    <row r="331" customFormat="false" ht="15" hidden="false" customHeight="false" outlineLevel="0" collapsed="false">
      <c r="A331" s="24"/>
      <c r="B331" s="25"/>
      <c r="C331" s="26"/>
      <c r="D331" s="27"/>
      <c r="E331" s="26"/>
      <c r="F331" s="26"/>
      <c r="G331" s="26"/>
      <c r="H331" s="28"/>
      <c r="I331" s="28"/>
      <c r="J331" s="29" t="str">
        <f aca="false">IF(AND(ISNUMBER(H331),ISNUMBER(I331),H331&gt;0,I331&gt;0),ROUND(I331/(H331/100)^2,1),"")</f>
        <v/>
      </c>
      <c r="K331" s="26"/>
      <c r="L331" s="30"/>
    </row>
    <row r="332" customFormat="false" ht="15" hidden="false" customHeight="false" outlineLevel="0" collapsed="false">
      <c r="A332" s="24"/>
      <c r="B332" s="25"/>
      <c r="C332" s="26"/>
      <c r="D332" s="27"/>
      <c r="E332" s="26"/>
      <c r="F332" s="26"/>
      <c r="G332" s="26"/>
      <c r="H332" s="28"/>
      <c r="I332" s="28"/>
      <c r="J332" s="29" t="str">
        <f aca="false">IF(AND(ISNUMBER(H332),ISNUMBER(I332),H332&gt;0,I332&gt;0),ROUND(I332/(H332/100)^2,1),"")</f>
        <v/>
      </c>
      <c r="K332" s="26"/>
      <c r="L332" s="30"/>
    </row>
    <row r="333" customFormat="false" ht="15" hidden="false" customHeight="false" outlineLevel="0" collapsed="false">
      <c r="A333" s="24"/>
      <c r="B333" s="25"/>
      <c r="C333" s="26"/>
      <c r="D333" s="27"/>
      <c r="E333" s="26"/>
      <c r="F333" s="26"/>
      <c r="G333" s="26"/>
      <c r="H333" s="28"/>
      <c r="I333" s="28"/>
      <c r="J333" s="29" t="str">
        <f aca="false">IF(AND(ISNUMBER(H333),ISNUMBER(I333),H333&gt;0,I333&gt;0),ROUND(I333/(H333/100)^2,1),"")</f>
        <v/>
      </c>
      <c r="K333" s="26"/>
      <c r="L333" s="30"/>
    </row>
    <row r="334" customFormat="false" ht="15" hidden="false" customHeight="false" outlineLevel="0" collapsed="false">
      <c r="A334" s="24"/>
      <c r="B334" s="25"/>
      <c r="C334" s="26"/>
      <c r="D334" s="27"/>
      <c r="E334" s="26"/>
      <c r="F334" s="26"/>
      <c r="G334" s="26"/>
      <c r="H334" s="28"/>
      <c r="I334" s="28"/>
      <c r="J334" s="29" t="str">
        <f aca="false">IF(AND(ISNUMBER(H334),ISNUMBER(I334),H334&gt;0,I334&gt;0),ROUND(I334/(H334/100)^2,1),"")</f>
        <v/>
      </c>
      <c r="K334" s="26"/>
      <c r="L334" s="30"/>
    </row>
    <row r="335" customFormat="false" ht="15" hidden="false" customHeight="false" outlineLevel="0" collapsed="false">
      <c r="A335" s="24"/>
      <c r="B335" s="25"/>
      <c r="C335" s="26"/>
      <c r="D335" s="27"/>
      <c r="E335" s="26"/>
      <c r="F335" s="26"/>
      <c r="G335" s="26"/>
      <c r="H335" s="28"/>
      <c r="I335" s="28"/>
      <c r="J335" s="29" t="str">
        <f aca="false">IF(AND(ISNUMBER(H335),ISNUMBER(I335),H335&gt;0,I335&gt;0),ROUND(I335/(H335/100)^2,1),"")</f>
        <v/>
      </c>
      <c r="K335" s="26"/>
      <c r="L335" s="30"/>
    </row>
    <row r="336" customFormat="false" ht="15" hidden="false" customHeight="false" outlineLevel="0" collapsed="false">
      <c r="A336" s="24"/>
      <c r="B336" s="25"/>
      <c r="C336" s="26"/>
      <c r="D336" s="27"/>
      <c r="E336" s="26"/>
      <c r="F336" s="26"/>
      <c r="G336" s="26"/>
      <c r="H336" s="28"/>
      <c r="I336" s="28"/>
      <c r="J336" s="29" t="str">
        <f aca="false">IF(AND(ISNUMBER(H336),ISNUMBER(I336),H336&gt;0,I336&gt;0),ROUND(I336/(H336/100)^2,1),"")</f>
        <v/>
      </c>
      <c r="K336" s="26"/>
      <c r="L336" s="30"/>
    </row>
    <row r="337" customFormat="false" ht="15" hidden="false" customHeight="false" outlineLevel="0" collapsed="false">
      <c r="A337" s="24"/>
      <c r="B337" s="25"/>
      <c r="C337" s="26"/>
      <c r="D337" s="27"/>
      <c r="E337" s="26"/>
      <c r="F337" s="26"/>
      <c r="G337" s="26"/>
      <c r="H337" s="28"/>
      <c r="I337" s="28"/>
      <c r="J337" s="29" t="str">
        <f aca="false">IF(AND(ISNUMBER(H337),ISNUMBER(I337),H337&gt;0,I337&gt;0),ROUND(I337/(H337/100)^2,1),"")</f>
        <v/>
      </c>
      <c r="K337" s="26"/>
      <c r="L337" s="30"/>
    </row>
    <row r="338" customFormat="false" ht="15" hidden="false" customHeight="false" outlineLevel="0" collapsed="false">
      <c r="A338" s="24"/>
      <c r="B338" s="25"/>
      <c r="C338" s="26"/>
      <c r="D338" s="27"/>
      <c r="E338" s="26"/>
      <c r="F338" s="26"/>
      <c r="G338" s="26"/>
      <c r="H338" s="28"/>
      <c r="I338" s="28"/>
      <c r="J338" s="29" t="str">
        <f aca="false">IF(AND(ISNUMBER(H338),ISNUMBER(I338),H338&gt;0,I338&gt;0),ROUND(I338/(H338/100)^2,1),"")</f>
        <v/>
      </c>
      <c r="K338" s="26"/>
      <c r="L338" s="30"/>
    </row>
    <row r="339" customFormat="false" ht="15" hidden="false" customHeight="false" outlineLevel="0" collapsed="false">
      <c r="A339" s="24"/>
      <c r="B339" s="25"/>
      <c r="C339" s="26"/>
      <c r="D339" s="27"/>
      <c r="E339" s="26"/>
      <c r="F339" s="26"/>
      <c r="G339" s="26"/>
      <c r="H339" s="28"/>
      <c r="I339" s="28"/>
      <c r="J339" s="29" t="str">
        <f aca="false">IF(AND(ISNUMBER(H339),ISNUMBER(I339),H339&gt;0,I339&gt;0),ROUND(I339/(H339/100)^2,1),"")</f>
        <v/>
      </c>
      <c r="K339" s="26"/>
      <c r="L339" s="30"/>
    </row>
    <row r="340" customFormat="false" ht="15" hidden="false" customHeight="false" outlineLevel="0" collapsed="false">
      <c r="A340" s="24"/>
      <c r="B340" s="25"/>
      <c r="C340" s="26"/>
      <c r="D340" s="27"/>
      <c r="E340" s="26"/>
      <c r="F340" s="26"/>
      <c r="G340" s="26"/>
      <c r="H340" s="28"/>
      <c r="I340" s="28"/>
      <c r="J340" s="29" t="str">
        <f aca="false">IF(AND(ISNUMBER(H340),ISNUMBER(I340),H340&gt;0,I340&gt;0),ROUND(I340/(H340/100)^2,1),"")</f>
        <v/>
      </c>
      <c r="K340" s="26"/>
      <c r="L340" s="30"/>
    </row>
    <row r="341" customFormat="false" ht="15" hidden="false" customHeight="false" outlineLevel="0" collapsed="false">
      <c r="A341" s="24"/>
      <c r="B341" s="25"/>
      <c r="C341" s="26"/>
      <c r="D341" s="27"/>
      <c r="E341" s="26"/>
      <c r="F341" s="26"/>
      <c r="G341" s="26"/>
      <c r="H341" s="28"/>
      <c r="I341" s="28"/>
      <c r="J341" s="29" t="str">
        <f aca="false">IF(AND(ISNUMBER(H341),ISNUMBER(I341),H341&gt;0,I341&gt;0),ROUND(I341/(H341/100)^2,1),"")</f>
        <v/>
      </c>
      <c r="K341" s="26"/>
      <c r="L341" s="30"/>
    </row>
    <row r="342" customFormat="false" ht="15" hidden="false" customHeight="false" outlineLevel="0" collapsed="false">
      <c r="A342" s="24"/>
      <c r="B342" s="25"/>
      <c r="C342" s="26"/>
      <c r="D342" s="27"/>
      <c r="E342" s="26"/>
      <c r="F342" s="26"/>
      <c r="G342" s="26"/>
      <c r="H342" s="28"/>
      <c r="I342" s="28"/>
      <c r="J342" s="29" t="str">
        <f aca="false">IF(AND(ISNUMBER(H342),ISNUMBER(I342),H342&gt;0,I342&gt;0),ROUND(I342/(H342/100)^2,1),"")</f>
        <v/>
      </c>
      <c r="K342" s="26"/>
      <c r="L342" s="30"/>
    </row>
    <row r="343" customFormat="false" ht="15" hidden="false" customHeight="false" outlineLevel="0" collapsed="false">
      <c r="A343" s="24"/>
      <c r="B343" s="25"/>
      <c r="C343" s="26"/>
      <c r="D343" s="27"/>
      <c r="E343" s="26"/>
      <c r="F343" s="26"/>
      <c r="G343" s="26"/>
      <c r="H343" s="28"/>
      <c r="I343" s="28"/>
      <c r="J343" s="29" t="str">
        <f aca="false">IF(AND(ISNUMBER(H343),ISNUMBER(I343),H343&gt;0,I343&gt;0),ROUND(I343/(H343/100)^2,1),"")</f>
        <v/>
      </c>
      <c r="K343" s="26"/>
      <c r="L343" s="30"/>
    </row>
    <row r="344" customFormat="false" ht="15" hidden="false" customHeight="false" outlineLevel="0" collapsed="false">
      <c r="A344" s="24"/>
      <c r="B344" s="25"/>
      <c r="C344" s="26"/>
      <c r="D344" s="27"/>
      <c r="E344" s="26"/>
      <c r="F344" s="26"/>
      <c r="G344" s="26"/>
      <c r="H344" s="28"/>
      <c r="I344" s="28"/>
      <c r="J344" s="29" t="str">
        <f aca="false">IF(AND(ISNUMBER(H344),ISNUMBER(I344),H344&gt;0,I344&gt;0),ROUND(I344/(H344/100)^2,1),"")</f>
        <v/>
      </c>
      <c r="K344" s="26"/>
      <c r="L344" s="30"/>
    </row>
    <row r="345" customFormat="false" ht="15" hidden="false" customHeight="false" outlineLevel="0" collapsed="false">
      <c r="A345" s="24"/>
      <c r="B345" s="25"/>
      <c r="C345" s="26"/>
      <c r="D345" s="27"/>
      <c r="E345" s="26"/>
      <c r="F345" s="26"/>
      <c r="G345" s="26"/>
      <c r="H345" s="28"/>
      <c r="I345" s="28"/>
      <c r="J345" s="29" t="str">
        <f aca="false">IF(AND(ISNUMBER(H345),ISNUMBER(I345),H345&gt;0,I345&gt;0),ROUND(I345/(H345/100)^2,1),"")</f>
        <v/>
      </c>
      <c r="K345" s="26"/>
      <c r="L345" s="30"/>
    </row>
    <row r="346" customFormat="false" ht="15" hidden="false" customHeight="false" outlineLevel="0" collapsed="false">
      <c r="A346" s="24"/>
      <c r="B346" s="25"/>
      <c r="C346" s="26"/>
      <c r="D346" s="27"/>
      <c r="E346" s="26"/>
      <c r="F346" s="26"/>
      <c r="G346" s="26"/>
      <c r="H346" s="28"/>
      <c r="I346" s="28"/>
      <c r="J346" s="29" t="str">
        <f aca="false">IF(AND(ISNUMBER(H346),ISNUMBER(I346),H346&gt;0,I346&gt;0),ROUND(I346/(H346/100)^2,1),"")</f>
        <v/>
      </c>
      <c r="K346" s="26"/>
      <c r="L346" s="30"/>
    </row>
    <row r="347" customFormat="false" ht="15" hidden="false" customHeight="false" outlineLevel="0" collapsed="false">
      <c r="A347" s="24"/>
      <c r="B347" s="25"/>
      <c r="C347" s="26"/>
      <c r="D347" s="27"/>
      <c r="E347" s="26"/>
      <c r="F347" s="26"/>
      <c r="G347" s="26"/>
      <c r="H347" s="28"/>
      <c r="I347" s="28"/>
      <c r="J347" s="29" t="str">
        <f aca="false">IF(AND(ISNUMBER(H347),ISNUMBER(I347),H347&gt;0,I347&gt;0),ROUND(I347/(H347/100)^2,1),"")</f>
        <v/>
      </c>
      <c r="K347" s="26"/>
      <c r="L347" s="30"/>
    </row>
    <row r="348" customFormat="false" ht="15" hidden="false" customHeight="false" outlineLevel="0" collapsed="false">
      <c r="A348" s="24"/>
      <c r="B348" s="25"/>
      <c r="C348" s="26"/>
      <c r="D348" s="27"/>
      <c r="E348" s="26"/>
      <c r="F348" s="26"/>
      <c r="G348" s="26"/>
      <c r="H348" s="28"/>
      <c r="I348" s="28"/>
      <c r="J348" s="29" t="str">
        <f aca="false">IF(AND(ISNUMBER(H348),ISNUMBER(I348),H348&gt;0,I348&gt;0),ROUND(I348/(H348/100)^2,1),"")</f>
        <v/>
      </c>
      <c r="K348" s="26"/>
      <c r="L348" s="30"/>
    </row>
    <row r="349" customFormat="false" ht="15" hidden="false" customHeight="false" outlineLevel="0" collapsed="false">
      <c r="A349" s="24"/>
      <c r="B349" s="25"/>
      <c r="C349" s="26"/>
      <c r="D349" s="27"/>
      <c r="E349" s="26"/>
      <c r="F349" s="26"/>
      <c r="G349" s="26"/>
      <c r="H349" s="28"/>
      <c r="I349" s="28"/>
      <c r="J349" s="29" t="str">
        <f aca="false">IF(AND(ISNUMBER(H349),ISNUMBER(I349),H349&gt;0,I349&gt;0),ROUND(I349/(H349/100)^2,1),"")</f>
        <v/>
      </c>
      <c r="K349" s="26"/>
      <c r="L349" s="30"/>
    </row>
    <row r="350" customFormat="false" ht="15" hidden="false" customHeight="false" outlineLevel="0" collapsed="false">
      <c r="A350" s="24"/>
      <c r="B350" s="25"/>
      <c r="C350" s="26"/>
      <c r="D350" s="27"/>
      <c r="E350" s="26"/>
      <c r="F350" s="26"/>
      <c r="G350" s="26"/>
      <c r="H350" s="28"/>
      <c r="I350" s="28"/>
      <c r="J350" s="29" t="str">
        <f aca="false">IF(AND(ISNUMBER(H350),ISNUMBER(I350),H350&gt;0,I350&gt;0),ROUND(I350/(H350/100)^2,1),"")</f>
        <v/>
      </c>
      <c r="K350" s="26"/>
      <c r="L350" s="30"/>
    </row>
    <row r="351" customFormat="false" ht="15" hidden="false" customHeight="false" outlineLevel="0" collapsed="false">
      <c r="A351" s="24"/>
      <c r="B351" s="25"/>
      <c r="C351" s="26"/>
      <c r="D351" s="27"/>
      <c r="E351" s="26"/>
      <c r="F351" s="26"/>
      <c r="G351" s="26"/>
      <c r="H351" s="28"/>
      <c r="I351" s="28"/>
      <c r="J351" s="29" t="str">
        <f aca="false">IF(AND(ISNUMBER(H351),ISNUMBER(I351),H351&gt;0,I351&gt;0),ROUND(I351/(H351/100)^2,1),"")</f>
        <v/>
      </c>
      <c r="K351" s="26"/>
      <c r="L351" s="30"/>
    </row>
    <row r="352" customFormat="false" ht="15" hidden="false" customHeight="false" outlineLevel="0" collapsed="false">
      <c r="A352" s="24"/>
      <c r="B352" s="25"/>
      <c r="C352" s="26"/>
      <c r="D352" s="27"/>
      <c r="E352" s="26"/>
      <c r="F352" s="26"/>
      <c r="G352" s="26"/>
      <c r="H352" s="28"/>
      <c r="I352" s="28"/>
      <c r="J352" s="29" t="str">
        <f aca="false">IF(AND(ISNUMBER(H352),ISNUMBER(I352),H352&gt;0,I352&gt;0),ROUND(I352/(H352/100)^2,1),"")</f>
        <v/>
      </c>
      <c r="K352" s="26"/>
      <c r="L352" s="30"/>
    </row>
    <row r="353" customFormat="false" ht="15" hidden="false" customHeight="false" outlineLevel="0" collapsed="false">
      <c r="A353" s="24"/>
      <c r="B353" s="25"/>
      <c r="C353" s="26"/>
      <c r="D353" s="27"/>
      <c r="E353" s="26"/>
      <c r="F353" s="26"/>
      <c r="G353" s="26"/>
      <c r="H353" s="28"/>
      <c r="I353" s="28"/>
      <c r="J353" s="29" t="str">
        <f aca="false">IF(AND(ISNUMBER(H353),ISNUMBER(I353),H353&gt;0,I353&gt;0),ROUND(I353/(H353/100)^2,1),"")</f>
        <v/>
      </c>
      <c r="K353" s="26"/>
      <c r="L353" s="30"/>
    </row>
    <row r="354" customFormat="false" ht="15" hidden="false" customHeight="false" outlineLevel="0" collapsed="false">
      <c r="A354" s="24"/>
      <c r="B354" s="25"/>
      <c r="C354" s="26"/>
      <c r="D354" s="27"/>
      <c r="E354" s="26"/>
      <c r="F354" s="26"/>
      <c r="G354" s="26"/>
      <c r="H354" s="28"/>
      <c r="I354" s="28"/>
      <c r="J354" s="29" t="str">
        <f aca="false">IF(AND(ISNUMBER(H354),ISNUMBER(I354),H354&gt;0,I354&gt;0),ROUND(I354/(H354/100)^2,1),"")</f>
        <v/>
      </c>
      <c r="K354" s="26"/>
      <c r="L354" s="30"/>
    </row>
    <row r="355" customFormat="false" ht="15" hidden="false" customHeight="false" outlineLevel="0" collapsed="false">
      <c r="A355" s="24"/>
      <c r="B355" s="25"/>
      <c r="C355" s="26"/>
      <c r="D355" s="27"/>
      <c r="E355" s="26"/>
      <c r="F355" s="26"/>
      <c r="G355" s="26"/>
      <c r="H355" s="28"/>
      <c r="I355" s="28"/>
      <c r="J355" s="29" t="str">
        <f aca="false">IF(AND(ISNUMBER(H355),ISNUMBER(I355),H355&gt;0,I355&gt;0),ROUND(I355/(H355/100)^2,1),"")</f>
        <v/>
      </c>
      <c r="K355" s="26"/>
      <c r="L355" s="30"/>
    </row>
    <row r="356" customFormat="false" ht="15" hidden="false" customHeight="false" outlineLevel="0" collapsed="false">
      <c r="A356" s="24"/>
      <c r="B356" s="25"/>
      <c r="C356" s="26"/>
      <c r="D356" s="27"/>
      <c r="E356" s="26"/>
      <c r="F356" s="26"/>
      <c r="G356" s="26"/>
      <c r="H356" s="28"/>
      <c r="I356" s="28"/>
      <c r="J356" s="29" t="str">
        <f aca="false">IF(AND(ISNUMBER(H356),ISNUMBER(I356),H356&gt;0,I356&gt;0),ROUND(I356/(H356/100)^2,1),"")</f>
        <v/>
      </c>
      <c r="K356" s="26"/>
      <c r="L356" s="30"/>
    </row>
    <row r="357" customFormat="false" ht="15" hidden="false" customHeight="false" outlineLevel="0" collapsed="false">
      <c r="A357" s="24"/>
      <c r="B357" s="25"/>
      <c r="C357" s="26"/>
      <c r="D357" s="27"/>
      <c r="E357" s="26"/>
      <c r="F357" s="26"/>
      <c r="G357" s="26"/>
      <c r="H357" s="28"/>
      <c r="I357" s="28"/>
      <c r="J357" s="29" t="str">
        <f aca="false">IF(AND(ISNUMBER(H357),ISNUMBER(I357),H357&gt;0,I357&gt;0),ROUND(I357/(H357/100)^2,1),"")</f>
        <v/>
      </c>
      <c r="K357" s="26"/>
      <c r="L357" s="30"/>
    </row>
    <row r="358" customFormat="false" ht="15" hidden="false" customHeight="false" outlineLevel="0" collapsed="false">
      <c r="A358" s="24"/>
      <c r="B358" s="25"/>
      <c r="C358" s="26"/>
      <c r="D358" s="27"/>
      <c r="E358" s="26"/>
      <c r="F358" s="26"/>
      <c r="G358" s="26"/>
      <c r="H358" s="28"/>
      <c r="I358" s="28"/>
      <c r="J358" s="29" t="str">
        <f aca="false">IF(AND(ISNUMBER(H358),ISNUMBER(I358),H358&gt;0,I358&gt;0),ROUND(I358/(H358/100)^2,1),"")</f>
        <v/>
      </c>
      <c r="K358" s="26"/>
      <c r="L358" s="30"/>
    </row>
    <row r="359" customFormat="false" ht="15" hidden="false" customHeight="false" outlineLevel="0" collapsed="false">
      <c r="A359" s="24"/>
      <c r="B359" s="25"/>
      <c r="C359" s="26"/>
      <c r="D359" s="27"/>
      <c r="E359" s="26"/>
      <c r="F359" s="26"/>
      <c r="G359" s="26"/>
      <c r="H359" s="28"/>
      <c r="I359" s="28"/>
      <c r="J359" s="29" t="str">
        <f aca="false">IF(AND(ISNUMBER(H359),ISNUMBER(I359),H359&gt;0,I359&gt;0),ROUND(I359/(H359/100)^2,1),"")</f>
        <v/>
      </c>
      <c r="K359" s="26"/>
      <c r="L359" s="30"/>
    </row>
    <row r="360" customFormat="false" ht="15" hidden="false" customHeight="false" outlineLevel="0" collapsed="false">
      <c r="A360" s="24"/>
      <c r="B360" s="25"/>
      <c r="C360" s="26"/>
      <c r="D360" s="27"/>
      <c r="E360" s="26"/>
      <c r="F360" s="26"/>
      <c r="G360" s="26"/>
      <c r="H360" s="28"/>
      <c r="I360" s="28"/>
      <c r="J360" s="29" t="str">
        <f aca="false">IF(AND(ISNUMBER(H360),ISNUMBER(I360),H360&gt;0,I360&gt;0),ROUND(I360/(H360/100)^2,1),"")</f>
        <v/>
      </c>
      <c r="K360" s="26"/>
      <c r="L360" s="30"/>
    </row>
    <row r="361" customFormat="false" ht="15" hidden="false" customHeight="false" outlineLevel="0" collapsed="false">
      <c r="A361" s="24"/>
      <c r="B361" s="25"/>
      <c r="C361" s="26"/>
      <c r="D361" s="27"/>
      <c r="E361" s="26"/>
      <c r="F361" s="26"/>
      <c r="G361" s="26"/>
      <c r="H361" s="28"/>
      <c r="I361" s="28"/>
      <c r="J361" s="29" t="str">
        <f aca="false">IF(AND(ISNUMBER(H361),ISNUMBER(I361),H361&gt;0,I361&gt;0),ROUND(I361/(H361/100)^2,1),"")</f>
        <v/>
      </c>
      <c r="K361" s="26"/>
      <c r="L361" s="30"/>
    </row>
    <row r="362" customFormat="false" ht="15" hidden="false" customHeight="false" outlineLevel="0" collapsed="false">
      <c r="A362" s="24"/>
      <c r="B362" s="25"/>
      <c r="C362" s="26"/>
      <c r="D362" s="27"/>
      <c r="E362" s="26"/>
      <c r="F362" s="26"/>
      <c r="G362" s="26"/>
      <c r="H362" s="28"/>
      <c r="I362" s="28"/>
      <c r="J362" s="29" t="str">
        <f aca="false">IF(AND(ISNUMBER(H362),ISNUMBER(I362),H362&gt;0,I362&gt;0),ROUND(I362/(H362/100)^2,1),"")</f>
        <v/>
      </c>
      <c r="K362" s="26"/>
      <c r="L362" s="30"/>
    </row>
    <row r="363" customFormat="false" ht="15" hidden="false" customHeight="false" outlineLevel="0" collapsed="false">
      <c r="A363" s="24"/>
      <c r="B363" s="25"/>
      <c r="C363" s="26"/>
      <c r="D363" s="27"/>
      <c r="E363" s="26"/>
      <c r="F363" s="26"/>
      <c r="G363" s="26"/>
      <c r="H363" s="28"/>
      <c r="I363" s="28"/>
      <c r="J363" s="29" t="str">
        <f aca="false">IF(AND(ISNUMBER(H363),ISNUMBER(I363),H363&gt;0,I363&gt;0),ROUND(I363/(H363/100)^2,1),"")</f>
        <v/>
      </c>
      <c r="K363" s="26"/>
      <c r="L363" s="30"/>
    </row>
    <row r="364" customFormat="false" ht="15" hidden="false" customHeight="false" outlineLevel="0" collapsed="false">
      <c r="A364" s="24"/>
      <c r="B364" s="25"/>
      <c r="C364" s="26"/>
      <c r="D364" s="27"/>
      <c r="E364" s="26"/>
      <c r="F364" s="26"/>
      <c r="G364" s="26"/>
      <c r="H364" s="28"/>
      <c r="I364" s="28"/>
      <c r="J364" s="29" t="str">
        <f aca="false">IF(AND(ISNUMBER(H364),ISNUMBER(I364),H364&gt;0,I364&gt;0),ROUND(I364/(H364/100)^2,1),"")</f>
        <v/>
      </c>
      <c r="K364" s="26"/>
      <c r="L364" s="30"/>
    </row>
    <row r="365" customFormat="false" ht="15" hidden="false" customHeight="false" outlineLevel="0" collapsed="false">
      <c r="A365" s="24"/>
      <c r="B365" s="25"/>
      <c r="C365" s="26"/>
      <c r="D365" s="27"/>
      <c r="E365" s="26"/>
      <c r="F365" s="26"/>
      <c r="G365" s="26"/>
      <c r="H365" s="28"/>
      <c r="I365" s="28"/>
      <c r="J365" s="29" t="str">
        <f aca="false">IF(AND(ISNUMBER(H365),ISNUMBER(I365),H365&gt;0,I365&gt;0),ROUND(I365/(H365/100)^2,1),"")</f>
        <v/>
      </c>
      <c r="K365" s="26"/>
      <c r="L365" s="30"/>
    </row>
    <row r="366" customFormat="false" ht="15" hidden="false" customHeight="false" outlineLevel="0" collapsed="false">
      <c r="A366" s="24"/>
      <c r="B366" s="25"/>
      <c r="C366" s="26"/>
      <c r="D366" s="27"/>
      <c r="E366" s="26"/>
      <c r="F366" s="26"/>
      <c r="G366" s="26"/>
      <c r="H366" s="28"/>
      <c r="I366" s="28"/>
      <c r="J366" s="29" t="str">
        <f aca="false">IF(AND(ISNUMBER(H366),ISNUMBER(I366),H366&gt;0,I366&gt;0),ROUND(I366/(H366/100)^2,1),"")</f>
        <v/>
      </c>
      <c r="K366" s="26"/>
      <c r="L366" s="30"/>
    </row>
    <row r="367" customFormat="false" ht="15" hidden="false" customHeight="false" outlineLevel="0" collapsed="false">
      <c r="A367" s="24"/>
      <c r="B367" s="25"/>
      <c r="C367" s="26"/>
      <c r="D367" s="27"/>
      <c r="E367" s="26"/>
      <c r="F367" s="26"/>
      <c r="G367" s="26"/>
      <c r="H367" s="28"/>
      <c r="I367" s="28"/>
      <c r="J367" s="29" t="str">
        <f aca="false">IF(AND(ISNUMBER(H367),ISNUMBER(I367),H367&gt;0,I367&gt;0),ROUND(I367/(H367/100)^2,1),"")</f>
        <v/>
      </c>
      <c r="K367" s="26"/>
      <c r="L367" s="30"/>
    </row>
    <row r="368" customFormat="false" ht="15" hidden="false" customHeight="false" outlineLevel="0" collapsed="false">
      <c r="A368" s="24"/>
      <c r="B368" s="25"/>
      <c r="C368" s="26"/>
      <c r="D368" s="27"/>
      <c r="E368" s="26"/>
      <c r="F368" s="26"/>
      <c r="G368" s="26"/>
      <c r="H368" s="28"/>
      <c r="I368" s="28"/>
      <c r="J368" s="29" t="str">
        <f aca="false">IF(AND(ISNUMBER(H368),ISNUMBER(I368),H368&gt;0,I368&gt;0),ROUND(I368/(H368/100)^2,1),"")</f>
        <v/>
      </c>
      <c r="K368" s="26"/>
      <c r="L368" s="30"/>
    </row>
    <row r="369" customFormat="false" ht="15" hidden="false" customHeight="false" outlineLevel="0" collapsed="false">
      <c r="A369" s="24"/>
      <c r="B369" s="25"/>
      <c r="C369" s="26"/>
      <c r="D369" s="27"/>
      <c r="E369" s="26"/>
      <c r="F369" s="26"/>
      <c r="G369" s="26"/>
      <c r="H369" s="28"/>
      <c r="I369" s="28"/>
      <c r="J369" s="29" t="str">
        <f aca="false">IF(AND(ISNUMBER(H369),ISNUMBER(I369),H369&gt;0,I369&gt;0),ROUND(I369/(H369/100)^2,1),"")</f>
        <v/>
      </c>
      <c r="K369" s="26"/>
      <c r="L369" s="30"/>
    </row>
    <row r="370" customFormat="false" ht="15" hidden="false" customHeight="false" outlineLevel="0" collapsed="false">
      <c r="A370" s="24"/>
      <c r="B370" s="25"/>
      <c r="C370" s="26"/>
      <c r="D370" s="27"/>
      <c r="E370" s="26"/>
      <c r="F370" s="26"/>
      <c r="G370" s="26"/>
      <c r="H370" s="28"/>
      <c r="I370" s="28"/>
      <c r="J370" s="29" t="str">
        <f aca="false">IF(AND(ISNUMBER(H370),ISNUMBER(I370),H370&gt;0,I370&gt;0),ROUND(I370/(H370/100)^2,1),"")</f>
        <v/>
      </c>
      <c r="K370" s="26"/>
      <c r="L370" s="30"/>
    </row>
    <row r="371" customFormat="false" ht="15" hidden="false" customHeight="false" outlineLevel="0" collapsed="false">
      <c r="A371" s="24"/>
      <c r="B371" s="25"/>
      <c r="C371" s="26"/>
      <c r="D371" s="27"/>
      <c r="E371" s="26"/>
      <c r="F371" s="26"/>
      <c r="G371" s="26"/>
      <c r="H371" s="28"/>
      <c r="I371" s="28"/>
      <c r="J371" s="29" t="str">
        <f aca="false">IF(AND(ISNUMBER(H371),ISNUMBER(I371),H371&gt;0,I371&gt;0),ROUND(I371/(H371/100)^2,1),"")</f>
        <v/>
      </c>
      <c r="K371" s="26"/>
      <c r="L371" s="30"/>
    </row>
    <row r="372" customFormat="false" ht="15" hidden="false" customHeight="false" outlineLevel="0" collapsed="false">
      <c r="A372" s="24"/>
      <c r="B372" s="25"/>
      <c r="C372" s="26"/>
      <c r="D372" s="27"/>
      <c r="E372" s="26"/>
      <c r="F372" s="26"/>
      <c r="G372" s="26"/>
      <c r="H372" s="28"/>
      <c r="I372" s="28"/>
      <c r="J372" s="29" t="str">
        <f aca="false">IF(AND(ISNUMBER(H372),ISNUMBER(I372),H372&gt;0,I372&gt;0),ROUND(I372/(H372/100)^2,1),"")</f>
        <v/>
      </c>
      <c r="K372" s="26"/>
      <c r="L372" s="30"/>
    </row>
    <row r="373" customFormat="false" ht="15" hidden="false" customHeight="false" outlineLevel="0" collapsed="false">
      <c r="A373" s="24"/>
      <c r="B373" s="25"/>
      <c r="C373" s="26"/>
      <c r="D373" s="27"/>
      <c r="E373" s="26"/>
      <c r="F373" s="26"/>
      <c r="G373" s="26"/>
      <c r="H373" s="28"/>
      <c r="I373" s="28"/>
      <c r="J373" s="29" t="str">
        <f aca="false">IF(AND(ISNUMBER(H373),ISNUMBER(I373),H373&gt;0,I373&gt;0),ROUND(I373/(H373/100)^2,1),"")</f>
        <v/>
      </c>
      <c r="K373" s="26"/>
      <c r="L373" s="30"/>
    </row>
    <row r="374" customFormat="false" ht="15" hidden="false" customHeight="false" outlineLevel="0" collapsed="false">
      <c r="A374" s="24"/>
      <c r="B374" s="25"/>
      <c r="C374" s="26"/>
      <c r="D374" s="27"/>
      <c r="E374" s="26"/>
      <c r="F374" s="26"/>
      <c r="G374" s="26"/>
      <c r="H374" s="28"/>
      <c r="I374" s="28"/>
      <c r="J374" s="29" t="str">
        <f aca="false">IF(AND(ISNUMBER(H374),ISNUMBER(I374),H374&gt;0,I374&gt;0),ROUND(I374/(H374/100)^2,1),"")</f>
        <v/>
      </c>
      <c r="K374" s="26"/>
      <c r="L374" s="30"/>
    </row>
    <row r="375" customFormat="false" ht="15" hidden="false" customHeight="false" outlineLevel="0" collapsed="false">
      <c r="A375" s="24"/>
      <c r="B375" s="25"/>
      <c r="C375" s="26"/>
      <c r="D375" s="27"/>
      <c r="E375" s="26"/>
      <c r="F375" s="26"/>
      <c r="G375" s="26"/>
      <c r="H375" s="28"/>
      <c r="I375" s="28"/>
      <c r="J375" s="29" t="str">
        <f aca="false">IF(AND(ISNUMBER(H375),ISNUMBER(I375),H375&gt;0,I375&gt;0),ROUND(I375/(H375/100)^2,1),"")</f>
        <v/>
      </c>
      <c r="K375" s="26"/>
      <c r="L375" s="30"/>
    </row>
    <row r="376" customFormat="false" ht="15" hidden="false" customHeight="false" outlineLevel="0" collapsed="false">
      <c r="A376" s="24"/>
      <c r="B376" s="25"/>
      <c r="C376" s="26"/>
      <c r="D376" s="27"/>
      <c r="E376" s="26"/>
      <c r="F376" s="26"/>
      <c r="G376" s="26"/>
      <c r="H376" s="28"/>
      <c r="I376" s="28"/>
      <c r="J376" s="29" t="str">
        <f aca="false">IF(AND(ISNUMBER(H376),ISNUMBER(I376),H376&gt;0,I376&gt;0),ROUND(I376/(H376/100)^2,1),"")</f>
        <v/>
      </c>
      <c r="K376" s="26"/>
      <c r="L376" s="30"/>
    </row>
    <row r="377" customFormat="false" ht="15" hidden="false" customHeight="false" outlineLevel="0" collapsed="false">
      <c r="A377" s="24"/>
      <c r="B377" s="25"/>
      <c r="C377" s="26"/>
      <c r="D377" s="27"/>
      <c r="E377" s="26"/>
      <c r="F377" s="26"/>
      <c r="G377" s="26"/>
      <c r="H377" s="28"/>
      <c r="I377" s="28"/>
      <c r="J377" s="29" t="str">
        <f aca="false">IF(AND(ISNUMBER(H377),ISNUMBER(I377),H377&gt;0,I377&gt;0),ROUND(I377/(H377/100)^2,1),"")</f>
        <v/>
      </c>
      <c r="K377" s="26"/>
      <c r="L377" s="30"/>
    </row>
    <row r="378" customFormat="false" ht="15" hidden="false" customHeight="false" outlineLevel="0" collapsed="false">
      <c r="A378" s="24"/>
      <c r="B378" s="25"/>
      <c r="C378" s="26"/>
      <c r="D378" s="27"/>
      <c r="E378" s="26"/>
      <c r="F378" s="26"/>
      <c r="G378" s="26"/>
      <c r="H378" s="28"/>
      <c r="I378" s="28"/>
      <c r="J378" s="29" t="str">
        <f aca="false">IF(AND(ISNUMBER(H378),ISNUMBER(I378),H378&gt;0,I378&gt;0),ROUND(I378/(H378/100)^2,1),"")</f>
        <v/>
      </c>
      <c r="K378" s="26"/>
      <c r="L378" s="30"/>
    </row>
    <row r="379" customFormat="false" ht="15" hidden="false" customHeight="false" outlineLevel="0" collapsed="false">
      <c r="A379" s="24"/>
      <c r="B379" s="25"/>
      <c r="C379" s="26"/>
      <c r="D379" s="27"/>
      <c r="E379" s="26"/>
      <c r="F379" s="26"/>
      <c r="G379" s="26"/>
      <c r="H379" s="28"/>
      <c r="I379" s="28"/>
      <c r="J379" s="29" t="str">
        <f aca="false">IF(AND(ISNUMBER(H379),ISNUMBER(I379),H379&gt;0,I379&gt;0),ROUND(I379/(H379/100)^2,1),"")</f>
        <v/>
      </c>
      <c r="K379" s="26"/>
      <c r="L379" s="30"/>
    </row>
    <row r="380" customFormat="false" ht="15" hidden="false" customHeight="false" outlineLevel="0" collapsed="false">
      <c r="A380" s="24"/>
      <c r="B380" s="25"/>
      <c r="C380" s="26"/>
      <c r="D380" s="27"/>
      <c r="E380" s="26"/>
      <c r="F380" s="26"/>
      <c r="G380" s="26"/>
      <c r="H380" s="28"/>
      <c r="I380" s="28"/>
      <c r="J380" s="29" t="str">
        <f aca="false">IF(AND(ISNUMBER(H380),ISNUMBER(I380),H380&gt;0,I380&gt;0),ROUND(I380/(H380/100)^2,1),"")</f>
        <v/>
      </c>
      <c r="K380" s="26"/>
      <c r="L380" s="30"/>
    </row>
    <row r="381" customFormat="false" ht="15" hidden="false" customHeight="false" outlineLevel="0" collapsed="false">
      <c r="A381" s="24"/>
      <c r="B381" s="25"/>
      <c r="C381" s="26"/>
      <c r="D381" s="27"/>
      <c r="E381" s="26"/>
      <c r="F381" s="26"/>
      <c r="G381" s="26"/>
      <c r="H381" s="28"/>
      <c r="I381" s="28"/>
      <c r="J381" s="29" t="str">
        <f aca="false">IF(AND(ISNUMBER(H381),ISNUMBER(I381),H381&gt;0,I381&gt;0),ROUND(I381/(H381/100)^2,1),"")</f>
        <v/>
      </c>
      <c r="K381" s="26"/>
      <c r="L381" s="30"/>
    </row>
    <row r="382" customFormat="false" ht="15" hidden="false" customHeight="false" outlineLevel="0" collapsed="false">
      <c r="A382" s="24"/>
      <c r="B382" s="25"/>
      <c r="C382" s="26"/>
      <c r="D382" s="27"/>
      <c r="E382" s="26"/>
      <c r="F382" s="26"/>
      <c r="G382" s="26"/>
      <c r="H382" s="28"/>
      <c r="I382" s="28"/>
      <c r="J382" s="29" t="str">
        <f aca="false">IF(AND(ISNUMBER(H382),ISNUMBER(I382),H382&gt;0,I382&gt;0),ROUND(I382/(H382/100)^2,1),"")</f>
        <v/>
      </c>
      <c r="K382" s="26"/>
      <c r="L382" s="30"/>
    </row>
    <row r="383" customFormat="false" ht="15" hidden="false" customHeight="false" outlineLevel="0" collapsed="false">
      <c r="A383" s="24"/>
      <c r="B383" s="25"/>
      <c r="C383" s="26"/>
      <c r="D383" s="27"/>
      <c r="E383" s="26"/>
      <c r="F383" s="26"/>
      <c r="G383" s="26"/>
      <c r="H383" s="28"/>
      <c r="I383" s="28"/>
      <c r="J383" s="29" t="str">
        <f aca="false">IF(AND(ISNUMBER(H383),ISNUMBER(I383),H383&gt;0,I383&gt;0),ROUND(I383/(H383/100)^2,1),"")</f>
        <v/>
      </c>
      <c r="K383" s="26"/>
      <c r="L383" s="30"/>
    </row>
    <row r="384" customFormat="false" ht="15" hidden="false" customHeight="false" outlineLevel="0" collapsed="false">
      <c r="A384" s="24"/>
      <c r="B384" s="25"/>
      <c r="C384" s="26"/>
      <c r="D384" s="27"/>
      <c r="E384" s="26"/>
      <c r="F384" s="26"/>
      <c r="G384" s="26"/>
      <c r="H384" s="28"/>
      <c r="I384" s="28"/>
      <c r="J384" s="29" t="str">
        <f aca="false">IF(AND(ISNUMBER(H384),ISNUMBER(I384),H384&gt;0,I384&gt;0),ROUND(I384/(H384/100)^2,1),"")</f>
        <v/>
      </c>
      <c r="K384" s="26"/>
      <c r="L384" s="30"/>
    </row>
    <row r="385" customFormat="false" ht="15" hidden="false" customHeight="false" outlineLevel="0" collapsed="false">
      <c r="A385" s="24"/>
      <c r="B385" s="25"/>
      <c r="C385" s="26"/>
      <c r="D385" s="27"/>
      <c r="E385" s="26"/>
      <c r="F385" s="26"/>
      <c r="G385" s="26"/>
      <c r="H385" s="28"/>
      <c r="I385" s="28"/>
      <c r="J385" s="29" t="str">
        <f aca="false">IF(AND(ISNUMBER(H385),ISNUMBER(I385),H385&gt;0,I385&gt;0),ROUND(I385/(H385/100)^2,1),"")</f>
        <v/>
      </c>
      <c r="K385" s="26"/>
      <c r="L385" s="30"/>
    </row>
    <row r="386" customFormat="false" ht="15" hidden="false" customHeight="false" outlineLevel="0" collapsed="false">
      <c r="A386" s="24"/>
      <c r="B386" s="25"/>
      <c r="C386" s="26"/>
      <c r="D386" s="27"/>
      <c r="E386" s="26"/>
      <c r="F386" s="26"/>
      <c r="G386" s="26"/>
      <c r="H386" s="28"/>
      <c r="I386" s="28"/>
      <c r="J386" s="29" t="str">
        <f aca="false">IF(AND(ISNUMBER(H386),ISNUMBER(I386),H386&gt;0,I386&gt;0),ROUND(I386/(H386/100)^2,1),"")</f>
        <v/>
      </c>
      <c r="K386" s="26"/>
      <c r="L386" s="30"/>
    </row>
    <row r="387" customFormat="false" ht="15" hidden="false" customHeight="false" outlineLevel="0" collapsed="false">
      <c r="A387" s="24"/>
      <c r="B387" s="25"/>
      <c r="C387" s="26"/>
      <c r="D387" s="27"/>
      <c r="E387" s="26"/>
      <c r="F387" s="26"/>
      <c r="G387" s="26"/>
      <c r="H387" s="28"/>
      <c r="I387" s="28"/>
      <c r="J387" s="29" t="str">
        <f aca="false">IF(AND(ISNUMBER(H387),ISNUMBER(I387),H387&gt;0,I387&gt;0),ROUND(I387/(H387/100)^2,1),"")</f>
        <v/>
      </c>
      <c r="K387" s="26"/>
      <c r="L387" s="30"/>
    </row>
    <row r="388" customFormat="false" ht="15" hidden="false" customHeight="false" outlineLevel="0" collapsed="false">
      <c r="A388" s="24"/>
      <c r="B388" s="25"/>
      <c r="C388" s="26"/>
      <c r="D388" s="27"/>
      <c r="E388" s="26"/>
      <c r="F388" s="26"/>
      <c r="G388" s="26"/>
      <c r="H388" s="28"/>
      <c r="I388" s="28"/>
      <c r="J388" s="29" t="str">
        <f aca="false">IF(AND(ISNUMBER(H388),ISNUMBER(I388),H388&gt;0,I388&gt;0),ROUND(I388/(H388/100)^2,1),"")</f>
        <v/>
      </c>
      <c r="K388" s="26"/>
      <c r="L388" s="30"/>
    </row>
    <row r="389" customFormat="false" ht="15" hidden="false" customHeight="false" outlineLevel="0" collapsed="false">
      <c r="A389" s="24"/>
      <c r="B389" s="25"/>
      <c r="C389" s="26"/>
      <c r="D389" s="27"/>
      <c r="E389" s="26"/>
      <c r="F389" s="26"/>
      <c r="G389" s="26"/>
      <c r="H389" s="28"/>
      <c r="I389" s="28"/>
      <c r="J389" s="29" t="str">
        <f aca="false">IF(AND(ISNUMBER(H389),ISNUMBER(I389),H389&gt;0,I389&gt;0),ROUND(I389/(H389/100)^2,1),"")</f>
        <v/>
      </c>
      <c r="K389" s="26"/>
      <c r="L389" s="30"/>
    </row>
    <row r="390" customFormat="false" ht="15" hidden="false" customHeight="false" outlineLevel="0" collapsed="false">
      <c r="A390" s="24"/>
      <c r="B390" s="25"/>
      <c r="C390" s="26"/>
      <c r="D390" s="27"/>
      <c r="E390" s="26"/>
      <c r="F390" s="26"/>
      <c r="G390" s="26"/>
      <c r="H390" s="28"/>
      <c r="I390" s="28"/>
      <c r="J390" s="29" t="str">
        <f aca="false">IF(AND(ISNUMBER(H390),ISNUMBER(I390),H390&gt;0,I390&gt;0),ROUND(I390/(H390/100)^2,1),"")</f>
        <v/>
      </c>
      <c r="K390" s="26"/>
      <c r="L390" s="30"/>
    </row>
    <row r="391" customFormat="false" ht="15" hidden="false" customHeight="false" outlineLevel="0" collapsed="false">
      <c r="A391" s="24"/>
      <c r="B391" s="25"/>
      <c r="C391" s="26"/>
      <c r="D391" s="27"/>
      <c r="E391" s="26"/>
      <c r="F391" s="26"/>
      <c r="G391" s="26"/>
      <c r="H391" s="28"/>
      <c r="I391" s="28"/>
      <c r="J391" s="29" t="str">
        <f aca="false">IF(AND(ISNUMBER(H391),ISNUMBER(I391),H391&gt;0,I391&gt;0),ROUND(I391/(H391/100)^2,1),"")</f>
        <v/>
      </c>
      <c r="K391" s="26"/>
      <c r="L391" s="30"/>
    </row>
    <row r="392" customFormat="false" ht="15" hidden="false" customHeight="false" outlineLevel="0" collapsed="false">
      <c r="A392" s="24"/>
      <c r="B392" s="25"/>
      <c r="C392" s="26"/>
      <c r="D392" s="27"/>
      <c r="E392" s="26"/>
      <c r="F392" s="26"/>
      <c r="G392" s="26"/>
      <c r="H392" s="28"/>
      <c r="I392" s="28"/>
      <c r="J392" s="29" t="str">
        <f aca="false">IF(AND(ISNUMBER(H392),ISNUMBER(I392),H392&gt;0,I392&gt;0),ROUND(I392/(H392/100)^2,1),"")</f>
        <v/>
      </c>
      <c r="K392" s="26"/>
      <c r="L392" s="30"/>
    </row>
    <row r="393" customFormat="false" ht="15" hidden="false" customHeight="false" outlineLevel="0" collapsed="false">
      <c r="A393" s="24"/>
      <c r="B393" s="25"/>
      <c r="C393" s="26"/>
      <c r="D393" s="27"/>
      <c r="E393" s="26"/>
      <c r="F393" s="26"/>
      <c r="G393" s="26"/>
      <c r="H393" s="28"/>
      <c r="I393" s="28"/>
      <c r="J393" s="29" t="str">
        <f aca="false">IF(AND(ISNUMBER(H393),ISNUMBER(I393),H393&gt;0,I393&gt;0),ROUND(I393/(H393/100)^2,1),"")</f>
        <v/>
      </c>
      <c r="K393" s="26"/>
      <c r="L393" s="30"/>
    </row>
    <row r="394" customFormat="false" ht="15" hidden="false" customHeight="false" outlineLevel="0" collapsed="false">
      <c r="A394" s="24"/>
      <c r="B394" s="25"/>
      <c r="C394" s="26"/>
      <c r="D394" s="27"/>
      <c r="E394" s="26"/>
      <c r="F394" s="26"/>
      <c r="G394" s="26"/>
      <c r="H394" s="28"/>
      <c r="I394" s="28"/>
      <c r="J394" s="29" t="str">
        <f aca="false">IF(AND(ISNUMBER(H394),ISNUMBER(I394),H394&gt;0,I394&gt;0),ROUND(I394/(H394/100)^2,1),"")</f>
        <v/>
      </c>
      <c r="K394" s="26"/>
      <c r="L394" s="30"/>
    </row>
    <row r="395" customFormat="false" ht="15" hidden="false" customHeight="false" outlineLevel="0" collapsed="false">
      <c r="A395" s="24"/>
      <c r="B395" s="25"/>
      <c r="C395" s="26"/>
      <c r="D395" s="27"/>
      <c r="E395" s="26"/>
      <c r="F395" s="26"/>
      <c r="G395" s="26"/>
      <c r="H395" s="28"/>
      <c r="I395" s="28"/>
      <c r="J395" s="29" t="str">
        <f aca="false">IF(AND(ISNUMBER(H395),ISNUMBER(I395),H395&gt;0,I395&gt;0),ROUND(I395/(H395/100)^2,1),"")</f>
        <v/>
      </c>
      <c r="K395" s="26"/>
      <c r="L395" s="30"/>
    </row>
    <row r="396" customFormat="false" ht="15" hidden="false" customHeight="false" outlineLevel="0" collapsed="false">
      <c r="A396" s="24"/>
      <c r="B396" s="25"/>
      <c r="C396" s="26"/>
      <c r="D396" s="27"/>
      <c r="E396" s="26"/>
      <c r="F396" s="26"/>
      <c r="G396" s="26"/>
      <c r="H396" s="28"/>
      <c r="I396" s="28"/>
      <c r="J396" s="29" t="str">
        <f aca="false">IF(AND(ISNUMBER(H396),ISNUMBER(I396),H396&gt;0,I396&gt;0),ROUND(I396/(H396/100)^2,1),"")</f>
        <v/>
      </c>
      <c r="K396" s="26"/>
      <c r="L396" s="30"/>
    </row>
    <row r="397" customFormat="false" ht="15" hidden="false" customHeight="false" outlineLevel="0" collapsed="false">
      <c r="A397" s="24"/>
      <c r="B397" s="25"/>
      <c r="C397" s="26"/>
      <c r="D397" s="27"/>
      <c r="E397" s="26"/>
      <c r="F397" s="26"/>
      <c r="G397" s="26"/>
      <c r="H397" s="28"/>
      <c r="I397" s="28"/>
      <c r="J397" s="29" t="str">
        <f aca="false">IF(AND(ISNUMBER(H397),ISNUMBER(I397),H397&gt;0,I397&gt;0),ROUND(I397/(H397/100)^2,1),"")</f>
        <v/>
      </c>
      <c r="K397" s="26"/>
      <c r="L397" s="30"/>
    </row>
    <row r="398" customFormat="false" ht="15" hidden="false" customHeight="false" outlineLevel="0" collapsed="false">
      <c r="A398" s="24"/>
      <c r="B398" s="25"/>
      <c r="C398" s="26"/>
      <c r="D398" s="27"/>
      <c r="E398" s="26"/>
      <c r="F398" s="26"/>
      <c r="G398" s="26"/>
      <c r="H398" s="28"/>
      <c r="I398" s="28"/>
      <c r="J398" s="29" t="str">
        <f aca="false">IF(AND(ISNUMBER(H398),ISNUMBER(I398),H398&gt;0,I398&gt;0),ROUND(I398/(H398/100)^2,1),"")</f>
        <v/>
      </c>
      <c r="K398" s="26"/>
      <c r="L398" s="30"/>
    </row>
    <row r="399" customFormat="false" ht="15" hidden="false" customHeight="false" outlineLevel="0" collapsed="false">
      <c r="A399" s="24"/>
      <c r="B399" s="25"/>
      <c r="C399" s="26"/>
      <c r="D399" s="27"/>
      <c r="E399" s="26"/>
      <c r="F399" s="26"/>
      <c r="G399" s="26"/>
      <c r="H399" s="28"/>
      <c r="I399" s="28"/>
      <c r="J399" s="29" t="str">
        <f aca="false">IF(AND(ISNUMBER(H399),ISNUMBER(I399),H399&gt;0,I399&gt;0),ROUND(I399/(H399/100)^2,1),"")</f>
        <v/>
      </c>
      <c r="K399" s="26"/>
      <c r="L399" s="30"/>
    </row>
    <row r="400" customFormat="false" ht="15" hidden="false" customHeight="false" outlineLevel="0" collapsed="false">
      <c r="A400" s="24"/>
      <c r="B400" s="25"/>
      <c r="C400" s="26"/>
      <c r="D400" s="27"/>
      <c r="E400" s="26"/>
      <c r="F400" s="26"/>
      <c r="G400" s="26"/>
      <c r="H400" s="28"/>
      <c r="I400" s="28"/>
      <c r="J400" s="29" t="str">
        <f aca="false">IF(AND(ISNUMBER(H400),ISNUMBER(I400),H400&gt;0,I400&gt;0),ROUND(I400/(H400/100)^2,1),"")</f>
        <v/>
      </c>
      <c r="K400" s="26"/>
      <c r="L400" s="30"/>
    </row>
    <row r="401" customFormat="false" ht="15" hidden="false" customHeight="false" outlineLevel="0" collapsed="false">
      <c r="A401" s="24"/>
      <c r="B401" s="25"/>
      <c r="C401" s="26"/>
      <c r="D401" s="27"/>
      <c r="E401" s="26"/>
      <c r="F401" s="26"/>
      <c r="G401" s="26"/>
      <c r="H401" s="28"/>
      <c r="I401" s="28"/>
      <c r="J401" s="29" t="str">
        <f aca="false">IF(AND(ISNUMBER(H401),ISNUMBER(I401),H401&gt;0,I401&gt;0),ROUND(I401/(H401/100)^2,1),"")</f>
        <v/>
      </c>
      <c r="K401" s="26"/>
      <c r="L401" s="30"/>
    </row>
    <row r="402" customFormat="false" ht="15" hidden="false" customHeight="false" outlineLevel="0" collapsed="false">
      <c r="A402" s="24"/>
      <c r="B402" s="25"/>
      <c r="C402" s="26"/>
      <c r="D402" s="27"/>
      <c r="E402" s="26"/>
      <c r="F402" s="26"/>
      <c r="G402" s="26"/>
      <c r="H402" s="28"/>
      <c r="I402" s="28"/>
      <c r="J402" s="29" t="str">
        <f aca="false">IF(AND(ISNUMBER(H402),ISNUMBER(I402),H402&gt;0,I402&gt;0),ROUND(I402/(H402/100)^2,1),"")</f>
        <v/>
      </c>
      <c r="K402" s="26"/>
      <c r="L402" s="30"/>
    </row>
    <row r="403" customFormat="false" ht="15" hidden="false" customHeight="false" outlineLevel="0" collapsed="false">
      <c r="A403" s="24"/>
      <c r="B403" s="25"/>
      <c r="C403" s="26"/>
      <c r="D403" s="27"/>
      <c r="E403" s="26"/>
      <c r="F403" s="26"/>
      <c r="G403" s="26"/>
      <c r="H403" s="28"/>
      <c r="I403" s="28"/>
      <c r="J403" s="29" t="str">
        <f aca="false">IF(AND(ISNUMBER(H403),ISNUMBER(I403),H403&gt;0,I403&gt;0),ROUND(I403/(H403/100)^2,1),"")</f>
        <v/>
      </c>
      <c r="K403" s="26"/>
      <c r="L403" s="30"/>
    </row>
    <row r="404" customFormat="false" ht="15" hidden="false" customHeight="false" outlineLevel="0" collapsed="false">
      <c r="A404" s="24"/>
      <c r="B404" s="25"/>
      <c r="C404" s="26"/>
      <c r="D404" s="27"/>
      <c r="E404" s="26"/>
      <c r="F404" s="26"/>
      <c r="G404" s="26"/>
      <c r="H404" s="28"/>
      <c r="I404" s="28"/>
      <c r="J404" s="29" t="str">
        <f aca="false">IF(AND(ISNUMBER(H404),ISNUMBER(I404),H404&gt;0,I404&gt;0),ROUND(I404/(H404/100)^2,1),"")</f>
        <v/>
      </c>
      <c r="K404" s="26"/>
      <c r="L404" s="30"/>
    </row>
    <row r="405" customFormat="false" ht="15" hidden="false" customHeight="false" outlineLevel="0" collapsed="false">
      <c r="A405" s="24"/>
      <c r="B405" s="25"/>
      <c r="C405" s="26"/>
      <c r="D405" s="27"/>
      <c r="E405" s="26"/>
      <c r="F405" s="26"/>
      <c r="G405" s="26"/>
      <c r="H405" s="28"/>
      <c r="I405" s="28"/>
      <c r="J405" s="29" t="str">
        <f aca="false">IF(AND(ISNUMBER(H405),ISNUMBER(I405),H405&gt;0,I405&gt;0),ROUND(I405/(H405/100)^2,1),"")</f>
        <v/>
      </c>
      <c r="K405" s="26"/>
      <c r="L405" s="30"/>
    </row>
    <row r="406" customFormat="false" ht="15" hidden="false" customHeight="false" outlineLevel="0" collapsed="false">
      <c r="A406" s="24"/>
      <c r="B406" s="25"/>
      <c r="C406" s="26"/>
      <c r="D406" s="27"/>
      <c r="E406" s="26"/>
      <c r="F406" s="26"/>
      <c r="G406" s="26"/>
      <c r="H406" s="28"/>
      <c r="I406" s="28"/>
      <c r="J406" s="29" t="str">
        <f aca="false">IF(AND(ISNUMBER(H406),ISNUMBER(I406),H406&gt;0,I406&gt;0),ROUND(I406/(H406/100)^2,1),"")</f>
        <v/>
      </c>
      <c r="K406" s="26"/>
      <c r="L406" s="30"/>
    </row>
    <row r="407" customFormat="false" ht="15" hidden="false" customHeight="false" outlineLevel="0" collapsed="false">
      <c r="A407" s="24"/>
      <c r="B407" s="25"/>
      <c r="C407" s="26"/>
      <c r="D407" s="27"/>
      <c r="E407" s="26"/>
      <c r="F407" s="26"/>
      <c r="G407" s="26"/>
      <c r="H407" s="28"/>
      <c r="I407" s="28"/>
      <c r="J407" s="29" t="str">
        <f aca="false">IF(AND(ISNUMBER(H407),ISNUMBER(I407),H407&gt;0,I407&gt;0),ROUND(I407/(H407/100)^2,1),"")</f>
        <v/>
      </c>
      <c r="K407" s="26"/>
      <c r="L407" s="30"/>
    </row>
    <row r="408" customFormat="false" ht="15" hidden="false" customHeight="false" outlineLevel="0" collapsed="false">
      <c r="A408" s="24"/>
      <c r="B408" s="25"/>
      <c r="C408" s="26"/>
      <c r="D408" s="27"/>
      <c r="E408" s="26"/>
      <c r="F408" s="26"/>
      <c r="G408" s="26"/>
      <c r="H408" s="28"/>
      <c r="I408" s="28"/>
      <c r="J408" s="29" t="str">
        <f aca="false">IF(AND(ISNUMBER(H408),ISNUMBER(I408),H408&gt;0,I408&gt;0),ROUND(I408/(H408/100)^2,1),"")</f>
        <v/>
      </c>
      <c r="K408" s="26"/>
      <c r="L408" s="30"/>
    </row>
    <row r="409" customFormat="false" ht="15" hidden="false" customHeight="false" outlineLevel="0" collapsed="false">
      <c r="A409" s="24"/>
      <c r="B409" s="25"/>
      <c r="C409" s="26"/>
      <c r="D409" s="27"/>
      <c r="E409" s="26"/>
      <c r="F409" s="26"/>
      <c r="G409" s="26"/>
      <c r="H409" s="28"/>
      <c r="I409" s="28"/>
      <c r="J409" s="29" t="str">
        <f aca="false">IF(AND(ISNUMBER(H409),ISNUMBER(I409),H409&gt;0,I409&gt;0),ROUND(I409/(H409/100)^2,1),"")</f>
        <v/>
      </c>
      <c r="K409" s="26"/>
      <c r="L409" s="30"/>
    </row>
    <row r="410" customFormat="false" ht="15" hidden="false" customHeight="false" outlineLevel="0" collapsed="false">
      <c r="A410" s="24"/>
      <c r="B410" s="25"/>
      <c r="C410" s="26"/>
      <c r="D410" s="27"/>
      <c r="E410" s="26"/>
      <c r="F410" s="26"/>
      <c r="G410" s="26"/>
      <c r="H410" s="28"/>
      <c r="I410" s="28"/>
      <c r="J410" s="29" t="str">
        <f aca="false">IF(AND(ISNUMBER(H410),ISNUMBER(I410),H410&gt;0,I410&gt;0),ROUND(I410/(H410/100)^2,1),"")</f>
        <v/>
      </c>
      <c r="K410" s="26"/>
      <c r="L410" s="30"/>
    </row>
    <row r="411" customFormat="false" ht="15" hidden="false" customHeight="false" outlineLevel="0" collapsed="false">
      <c r="A411" s="24"/>
      <c r="B411" s="25"/>
      <c r="C411" s="26"/>
      <c r="D411" s="27"/>
      <c r="E411" s="26"/>
      <c r="F411" s="26"/>
      <c r="G411" s="26"/>
      <c r="H411" s="28"/>
      <c r="I411" s="28"/>
      <c r="J411" s="29" t="str">
        <f aca="false">IF(AND(ISNUMBER(H411),ISNUMBER(I411),H411&gt;0,I411&gt;0),ROUND(I411/(H411/100)^2,1),"")</f>
        <v/>
      </c>
      <c r="K411" s="26"/>
      <c r="L411" s="30"/>
    </row>
    <row r="412" customFormat="false" ht="15" hidden="false" customHeight="false" outlineLevel="0" collapsed="false">
      <c r="A412" s="24"/>
      <c r="B412" s="25"/>
      <c r="C412" s="26"/>
      <c r="D412" s="27"/>
      <c r="E412" s="26"/>
      <c r="F412" s="26"/>
      <c r="G412" s="26"/>
      <c r="H412" s="28"/>
      <c r="I412" s="28"/>
      <c r="J412" s="29" t="str">
        <f aca="false">IF(AND(ISNUMBER(H412),ISNUMBER(I412),H412&gt;0,I412&gt;0),ROUND(I412/(H412/100)^2,1),"")</f>
        <v/>
      </c>
      <c r="K412" s="26"/>
      <c r="L412" s="30"/>
    </row>
    <row r="413" customFormat="false" ht="15" hidden="false" customHeight="false" outlineLevel="0" collapsed="false">
      <c r="A413" s="24"/>
      <c r="B413" s="25"/>
      <c r="C413" s="26"/>
      <c r="D413" s="27"/>
      <c r="E413" s="26"/>
      <c r="F413" s="26"/>
      <c r="G413" s="26"/>
      <c r="H413" s="28"/>
      <c r="I413" s="28"/>
      <c r="J413" s="29" t="str">
        <f aca="false">IF(AND(ISNUMBER(H413),ISNUMBER(I413),H413&gt;0,I413&gt;0),ROUND(I413/(H413/100)^2,1),"")</f>
        <v/>
      </c>
      <c r="K413" s="26"/>
      <c r="L413" s="30"/>
    </row>
    <row r="414" customFormat="false" ht="15" hidden="false" customHeight="false" outlineLevel="0" collapsed="false">
      <c r="A414" s="24"/>
      <c r="B414" s="25"/>
      <c r="C414" s="26"/>
      <c r="D414" s="27"/>
      <c r="E414" s="26"/>
      <c r="F414" s="26"/>
      <c r="G414" s="26"/>
      <c r="H414" s="28"/>
      <c r="I414" s="28"/>
      <c r="J414" s="29" t="str">
        <f aca="false">IF(AND(ISNUMBER(H414),ISNUMBER(I414),H414&gt;0,I414&gt;0),ROUND(I414/(H414/100)^2,1),"")</f>
        <v/>
      </c>
      <c r="K414" s="26"/>
      <c r="L414" s="30"/>
    </row>
    <row r="415" customFormat="false" ht="15" hidden="false" customHeight="false" outlineLevel="0" collapsed="false">
      <c r="A415" s="24"/>
      <c r="B415" s="25"/>
      <c r="C415" s="26"/>
      <c r="D415" s="27"/>
      <c r="E415" s="26"/>
      <c r="F415" s="26"/>
      <c r="G415" s="26"/>
      <c r="H415" s="28"/>
      <c r="I415" s="28"/>
      <c r="J415" s="29" t="str">
        <f aca="false">IF(AND(ISNUMBER(H415),ISNUMBER(I415),H415&gt;0,I415&gt;0),ROUND(I415/(H415/100)^2,1),"")</f>
        <v/>
      </c>
      <c r="K415" s="26"/>
      <c r="L415" s="30"/>
    </row>
    <row r="416" customFormat="false" ht="15" hidden="false" customHeight="false" outlineLevel="0" collapsed="false">
      <c r="A416" s="24"/>
      <c r="B416" s="25"/>
      <c r="C416" s="26"/>
      <c r="D416" s="27"/>
      <c r="E416" s="26"/>
      <c r="F416" s="26"/>
      <c r="G416" s="26"/>
      <c r="H416" s="28"/>
      <c r="I416" s="28"/>
      <c r="J416" s="29" t="str">
        <f aca="false">IF(AND(ISNUMBER(H416),ISNUMBER(I416),H416&gt;0,I416&gt;0),ROUND(I416/(H416/100)^2,1),"")</f>
        <v/>
      </c>
      <c r="K416" s="26"/>
      <c r="L416" s="30"/>
    </row>
    <row r="417" customFormat="false" ht="15" hidden="false" customHeight="false" outlineLevel="0" collapsed="false">
      <c r="A417" s="24"/>
      <c r="B417" s="25"/>
      <c r="C417" s="26"/>
      <c r="D417" s="27"/>
      <c r="E417" s="26"/>
      <c r="F417" s="26"/>
      <c r="G417" s="26"/>
      <c r="H417" s="28"/>
      <c r="I417" s="28"/>
      <c r="J417" s="29" t="str">
        <f aca="false">IF(AND(ISNUMBER(H417),ISNUMBER(I417),H417&gt;0,I417&gt;0),ROUND(I417/(H417/100)^2,1),"")</f>
        <v/>
      </c>
      <c r="K417" s="26"/>
      <c r="L417" s="30"/>
    </row>
    <row r="418" customFormat="false" ht="15" hidden="false" customHeight="false" outlineLevel="0" collapsed="false">
      <c r="A418" s="24"/>
      <c r="B418" s="25"/>
      <c r="C418" s="26"/>
      <c r="D418" s="27"/>
      <c r="E418" s="26"/>
      <c r="F418" s="26"/>
      <c r="G418" s="26"/>
      <c r="H418" s="28"/>
      <c r="I418" s="28"/>
      <c r="J418" s="29" t="str">
        <f aca="false">IF(AND(ISNUMBER(H418),ISNUMBER(I418),H418&gt;0,I418&gt;0),ROUND(I418/(H418/100)^2,1),"")</f>
        <v/>
      </c>
      <c r="K418" s="26"/>
      <c r="L418" s="30"/>
    </row>
    <row r="419" customFormat="false" ht="15" hidden="false" customHeight="false" outlineLevel="0" collapsed="false">
      <c r="A419" s="24"/>
      <c r="B419" s="25"/>
      <c r="C419" s="26"/>
      <c r="D419" s="27"/>
      <c r="E419" s="26"/>
      <c r="F419" s="26"/>
      <c r="G419" s="26"/>
      <c r="H419" s="28"/>
      <c r="I419" s="28"/>
      <c r="J419" s="29" t="str">
        <f aca="false">IF(AND(ISNUMBER(H419),ISNUMBER(I419),H419&gt;0,I419&gt;0),ROUND(I419/(H419/100)^2,1),"")</f>
        <v/>
      </c>
      <c r="K419" s="26"/>
      <c r="L419" s="30"/>
    </row>
    <row r="420" customFormat="false" ht="15" hidden="false" customHeight="false" outlineLevel="0" collapsed="false">
      <c r="A420" s="24"/>
      <c r="B420" s="25"/>
      <c r="C420" s="26"/>
      <c r="D420" s="27"/>
      <c r="E420" s="26"/>
      <c r="F420" s="26"/>
      <c r="G420" s="26"/>
      <c r="H420" s="28"/>
      <c r="I420" s="28"/>
      <c r="J420" s="29" t="str">
        <f aca="false">IF(AND(ISNUMBER(H420),ISNUMBER(I420),H420&gt;0,I420&gt;0),ROUND(I420/(H420/100)^2,1),"")</f>
        <v/>
      </c>
      <c r="K420" s="26"/>
      <c r="L420" s="30"/>
    </row>
    <row r="421" customFormat="false" ht="15" hidden="false" customHeight="false" outlineLevel="0" collapsed="false">
      <c r="A421" s="24"/>
      <c r="B421" s="25"/>
      <c r="C421" s="26"/>
      <c r="D421" s="27"/>
      <c r="E421" s="26"/>
      <c r="F421" s="26"/>
      <c r="G421" s="26"/>
      <c r="H421" s="28"/>
      <c r="I421" s="28"/>
      <c r="J421" s="29" t="str">
        <f aca="false">IF(AND(ISNUMBER(H421),ISNUMBER(I421),H421&gt;0,I421&gt;0),ROUND(I421/(H421/100)^2,1),"")</f>
        <v/>
      </c>
      <c r="K421" s="26"/>
      <c r="L421" s="30"/>
    </row>
    <row r="422" customFormat="false" ht="15" hidden="false" customHeight="false" outlineLevel="0" collapsed="false">
      <c r="A422" s="24"/>
      <c r="B422" s="25"/>
      <c r="C422" s="26"/>
      <c r="D422" s="27"/>
      <c r="E422" s="26"/>
      <c r="F422" s="26"/>
      <c r="G422" s="26"/>
      <c r="H422" s="28"/>
      <c r="I422" s="28"/>
      <c r="J422" s="29" t="str">
        <f aca="false">IF(AND(ISNUMBER(H422),ISNUMBER(I422),H422&gt;0,I422&gt;0),ROUND(I422/(H422/100)^2,1),"")</f>
        <v/>
      </c>
      <c r="K422" s="26"/>
      <c r="L422" s="30"/>
    </row>
    <row r="423" customFormat="false" ht="15" hidden="false" customHeight="false" outlineLevel="0" collapsed="false">
      <c r="A423" s="24"/>
      <c r="B423" s="25"/>
      <c r="C423" s="26"/>
      <c r="D423" s="27"/>
      <c r="E423" s="26"/>
      <c r="F423" s="26"/>
      <c r="G423" s="26"/>
      <c r="H423" s="28"/>
      <c r="I423" s="28"/>
      <c r="J423" s="29" t="str">
        <f aca="false">IF(AND(ISNUMBER(H423),ISNUMBER(I423),H423&gt;0,I423&gt;0),ROUND(I423/(H423/100)^2,1),"")</f>
        <v/>
      </c>
      <c r="K423" s="26"/>
      <c r="L423" s="30"/>
    </row>
    <row r="424" customFormat="false" ht="15" hidden="false" customHeight="false" outlineLevel="0" collapsed="false">
      <c r="A424" s="24"/>
      <c r="B424" s="25"/>
      <c r="C424" s="26"/>
      <c r="D424" s="27"/>
      <c r="E424" s="26"/>
      <c r="F424" s="26"/>
      <c r="G424" s="26"/>
      <c r="H424" s="28"/>
      <c r="I424" s="28"/>
      <c r="J424" s="29" t="str">
        <f aca="false">IF(AND(ISNUMBER(H424),ISNUMBER(I424),H424&gt;0,I424&gt;0),ROUND(I424/(H424/100)^2,1),"")</f>
        <v/>
      </c>
      <c r="K424" s="26"/>
      <c r="L424" s="30"/>
    </row>
    <row r="425" customFormat="false" ht="15" hidden="false" customHeight="false" outlineLevel="0" collapsed="false">
      <c r="A425" s="24"/>
      <c r="B425" s="25"/>
      <c r="C425" s="26"/>
      <c r="D425" s="27"/>
      <c r="E425" s="26"/>
      <c r="F425" s="26"/>
      <c r="G425" s="26"/>
      <c r="H425" s="28"/>
      <c r="I425" s="28"/>
      <c r="J425" s="29" t="str">
        <f aca="false">IF(AND(ISNUMBER(H425),ISNUMBER(I425),H425&gt;0,I425&gt;0),ROUND(I425/(H425/100)^2,1),"")</f>
        <v/>
      </c>
      <c r="K425" s="26"/>
      <c r="L425" s="30"/>
    </row>
    <row r="426" customFormat="false" ht="15" hidden="false" customHeight="false" outlineLevel="0" collapsed="false">
      <c r="A426" s="24"/>
      <c r="B426" s="25"/>
      <c r="C426" s="26"/>
      <c r="D426" s="27"/>
      <c r="E426" s="26"/>
      <c r="F426" s="26"/>
      <c r="G426" s="26"/>
      <c r="H426" s="28"/>
      <c r="I426" s="28"/>
      <c r="J426" s="29" t="str">
        <f aca="false">IF(AND(ISNUMBER(H426),ISNUMBER(I426),H426&gt;0,I426&gt;0),ROUND(I426/(H426/100)^2,1),"")</f>
        <v/>
      </c>
      <c r="K426" s="26"/>
      <c r="L426" s="30"/>
    </row>
    <row r="427" customFormat="false" ht="15" hidden="false" customHeight="false" outlineLevel="0" collapsed="false">
      <c r="A427" s="24"/>
      <c r="B427" s="25"/>
      <c r="C427" s="26"/>
      <c r="D427" s="27"/>
      <c r="E427" s="26"/>
      <c r="F427" s="26"/>
      <c r="G427" s="26"/>
      <c r="H427" s="28"/>
      <c r="I427" s="28"/>
      <c r="J427" s="29" t="str">
        <f aca="false">IF(AND(ISNUMBER(H427),ISNUMBER(I427),H427&gt;0,I427&gt;0),ROUND(I427/(H427/100)^2,1),"")</f>
        <v/>
      </c>
      <c r="K427" s="26"/>
      <c r="L427" s="30"/>
    </row>
    <row r="428" customFormat="false" ht="15" hidden="false" customHeight="false" outlineLevel="0" collapsed="false">
      <c r="A428" s="24"/>
      <c r="B428" s="25"/>
      <c r="C428" s="26"/>
      <c r="D428" s="27"/>
      <c r="E428" s="26"/>
      <c r="F428" s="26"/>
      <c r="G428" s="26"/>
      <c r="H428" s="28"/>
      <c r="I428" s="28"/>
      <c r="J428" s="29" t="str">
        <f aca="false">IF(AND(ISNUMBER(H428),ISNUMBER(I428),H428&gt;0,I428&gt;0),ROUND(I428/(H428/100)^2,1),"")</f>
        <v/>
      </c>
      <c r="K428" s="26"/>
      <c r="L428" s="30"/>
    </row>
    <row r="429" customFormat="false" ht="15" hidden="false" customHeight="false" outlineLevel="0" collapsed="false">
      <c r="A429" s="24"/>
      <c r="B429" s="25"/>
      <c r="C429" s="26"/>
      <c r="D429" s="27"/>
      <c r="E429" s="26"/>
      <c r="F429" s="26"/>
      <c r="G429" s="26"/>
      <c r="H429" s="28"/>
      <c r="I429" s="28"/>
      <c r="J429" s="29" t="str">
        <f aca="false">IF(AND(ISNUMBER(H429),ISNUMBER(I429),H429&gt;0,I429&gt;0),ROUND(I429/(H429/100)^2,1),"")</f>
        <v/>
      </c>
      <c r="K429" s="26"/>
      <c r="L429" s="30"/>
    </row>
    <row r="430" customFormat="false" ht="15" hidden="false" customHeight="false" outlineLevel="0" collapsed="false">
      <c r="A430" s="24"/>
      <c r="B430" s="25"/>
      <c r="C430" s="26"/>
      <c r="D430" s="27"/>
      <c r="E430" s="26"/>
      <c r="F430" s="26"/>
      <c r="G430" s="26"/>
      <c r="H430" s="28"/>
      <c r="I430" s="28"/>
      <c r="J430" s="29" t="str">
        <f aca="false">IF(AND(ISNUMBER(H430),ISNUMBER(I430),H430&gt;0,I430&gt;0),ROUND(I430/(H430/100)^2,1),"")</f>
        <v/>
      </c>
      <c r="K430" s="26"/>
      <c r="L430" s="30"/>
    </row>
    <row r="431" customFormat="false" ht="15" hidden="false" customHeight="false" outlineLevel="0" collapsed="false">
      <c r="A431" s="24"/>
      <c r="B431" s="25"/>
      <c r="C431" s="26"/>
      <c r="D431" s="27"/>
      <c r="E431" s="26"/>
      <c r="F431" s="26"/>
      <c r="G431" s="26"/>
      <c r="H431" s="28"/>
      <c r="I431" s="28"/>
      <c r="J431" s="29" t="str">
        <f aca="false">IF(AND(ISNUMBER(H431),ISNUMBER(I431),H431&gt;0,I431&gt;0),ROUND(I431/(H431/100)^2,1),"")</f>
        <v/>
      </c>
      <c r="K431" s="26"/>
      <c r="L431" s="30"/>
    </row>
    <row r="432" customFormat="false" ht="15" hidden="false" customHeight="false" outlineLevel="0" collapsed="false">
      <c r="A432" s="24"/>
      <c r="B432" s="25"/>
      <c r="C432" s="26"/>
      <c r="D432" s="27"/>
      <c r="E432" s="26"/>
      <c r="F432" s="26"/>
      <c r="G432" s="26"/>
      <c r="H432" s="28"/>
      <c r="I432" s="28"/>
      <c r="J432" s="29" t="str">
        <f aca="false">IF(AND(ISNUMBER(H432),ISNUMBER(I432),H432&gt;0,I432&gt;0),ROUND(I432/(H432/100)^2,1),"")</f>
        <v/>
      </c>
      <c r="K432" s="26"/>
      <c r="L432" s="30"/>
    </row>
    <row r="433" customFormat="false" ht="15" hidden="false" customHeight="false" outlineLevel="0" collapsed="false">
      <c r="A433" s="24"/>
      <c r="B433" s="25"/>
      <c r="C433" s="26"/>
      <c r="D433" s="27"/>
      <c r="E433" s="26"/>
      <c r="F433" s="26"/>
      <c r="G433" s="26"/>
      <c r="H433" s="28"/>
      <c r="I433" s="28"/>
      <c r="J433" s="29" t="str">
        <f aca="false">IF(AND(ISNUMBER(H433),ISNUMBER(I433),H433&gt;0,I433&gt;0),ROUND(I433/(H433/100)^2,1),"")</f>
        <v/>
      </c>
      <c r="K433" s="26"/>
      <c r="L433" s="30"/>
    </row>
    <row r="434" customFormat="false" ht="15" hidden="false" customHeight="false" outlineLevel="0" collapsed="false">
      <c r="A434" s="24"/>
      <c r="B434" s="25"/>
      <c r="C434" s="26"/>
      <c r="D434" s="27"/>
      <c r="E434" s="26"/>
      <c r="F434" s="26"/>
      <c r="G434" s="26"/>
      <c r="H434" s="28"/>
      <c r="I434" s="28"/>
      <c r="J434" s="29" t="str">
        <f aca="false">IF(AND(ISNUMBER(H434),ISNUMBER(I434),H434&gt;0,I434&gt;0),ROUND(I434/(H434/100)^2,1),"")</f>
        <v/>
      </c>
      <c r="K434" s="26"/>
      <c r="L434" s="30"/>
    </row>
    <row r="435" customFormat="false" ht="15" hidden="false" customHeight="false" outlineLevel="0" collapsed="false">
      <c r="A435" s="24"/>
      <c r="B435" s="25"/>
      <c r="C435" s="26"/>
      <c r="D435" s="27"/>
      <c r="E435" s="26"/>
      <c r="F435" s="26"/>
      <c r="G435" s="26"/>
      <c r="H435" s="28"/>
      <c r="I435" s="28"/>
      <c r="J435" s="29" t="str">
        <f aca="false">IF(AND(ISNUMBER(H435),ISNUMBER(I435),H435&gt;0,I435&gt;0),ROUND(I435/(H435/100)^2,1),"")</f>
        <v/>
      </c>
      <c r="K435" s="26"/>
      <c r="L435" s="30"/>
    </row>
    <row r="436" customFormat="false" ht="15" hidden="false" customHeight="false" outlineLevel="0" collapsed="false">
      <c r="A436" s="24"/>
      <c r="B436" s="25"/>
      <c r="C436" s="26"/>
      <c r="D436" s="27"/>
      <c r="E436" s="26"/>
      <c r="F436" s="26"/>
      <c r="G436" s="26"/>
      <c r="H436" s="28"/>
      <c r="I436" s="28"/>
      <c r="J436" s="29" t="str">
        <f aca="false">IF(AND(ISNUMBER(H436),ISNUMBER(I436),H436&gt;0,I436&gt;0),ROUND(I436/(H436/100)^2,1),"")</f>
        <v/>
      </c>
      <c r="K436" s="26"/>
      <c r="L436" s="30"/>
    </row>
    <row r="437" customFormat="false" ht="15" hidden="false" customHeight="false" outlineLevel="0" collapsed="false">
      <c r="A437" s="24"/>
      <c r="B437" s="25"/>
      <c r="C437" s="26"/>
      <c r="D437" s="27"/>
      <c r="E437" s="26"/>
      <c r="F437" s="26"/>
      <c r="G437" s="26"/>
      <c r="H437" s="28"/>
      <c r="I437" s="28"/>
      <c r="J437" s="29" t="str">
        <f aca="false">IF(AND(ISNUMBER(H437),ISNUMBER(I437),H437&gt;0,I437&gt;0),ROUND(I437/(H437/100)^2,1),"")</f>
        <v/>
      </c>
      <c r="K437" s="26"/>
      <c r="L437" s="30"/>
    </row>
    <row r="438" customFormat="false" ht="15" hidden="false" customHeight="false" outlineLevel="0" collapsed="false">
      <c r="A438" s="24"/>
      <c r="B438" s="25"/>
      <c r="C438" s="26"/>
      <c r="D438" s="27"/>
      <c r="E438" s="26"/>
      <c r="F438" s="26"/>
      <c r="G438" s="26"/>
      <c r="H438" s="28"/>
      <c r="I438" s="28"/>
      <c r="J438" s="29" t="str">
        <f aca="false">IF(AND(ISNUMBER(H438),ISNUMBER(I438),H438&gt;0,I438&gt;0),ROUND(I438/(H438/100)^2,1),"")</f>
        <v/>
      </c>
      <c r="K438" s="26"/>
      <c r="L438" s="30"/>
    </row>
    <row r="439" customFormat="false" ht="15" hidden="false" customHeight="false" outlineLevel="0" collapsed="false">
      <c r="A439" s="24"/>
      <c r="B439" s="25"/>
      <c r="C439" s="26"/>
      <c r="D439" s="27"/>
      <c r="E439" s="26"/>
      <c r="F439" s="26"/>
      <c r="G439" s="26"/>
      <c r="H439" s="28"/>
      <c r="I439" s="28"/>
      <c r="J439" s="29" t="str">
        <f aca="false">IF(AND(ISNUMBER(H439),ISNUMBER(I439),H439&gt;0,I439&gt;0),ROUND(I439/(H439/100)^2,1),"")</f>
        <v/>
      </c>
      <c r="K439" s="26"/>
      <c r="L439" s="30"/>
    </row>
    <row r="440" customFormat="false" ht="15" hidden="false" customHeight="false" outlineLevel="0" collapsed="false">
      <c r="A440" s="24"/>
      <c r="B440" s="25"/>
      <c r="C440" s="26"/>
      <c r="D440" s="27"/>
      <c r="E440" s="26"/>
      <c r="F440" s="26"/>
      <c r="G440" s="26"/>
      <c r="H440" s="28"/>
      <c r="I440" s="28"/>
      <c r="J440" s="29" t="str">
        <f aca="false">IF(AND(ISNUMBER(H440),ISNUMBER(I440),H440&gt;0,I440&gt;0),ROUND(I440/(H440/100)^2,1),"")</f>
        <v/>
      </c>
      <c r="K440" s="26"/>
      <c r="L440" s="30"/>
    </row>
    <row r="441" customFormat="false" ht="15" hidden="false" customHeight="false" outlineLevel="0" collapsed="false">
      <c r="A441" s="24"/>
      <c r="B441" s="25"/>
      <c r="C441" s="26"/>
      <c r="D441" s="27"/>
      <c r="E441" s="26"/>
      <c r="F441" s="26"/>
      <c r="G441" s="26"/>
      <c r="H441" s="28"/>
      <c r="I441" s="28"/>
      <c r="J441" s="29" t="str">
        <f aca="false">IF(AND(ISNUMBER(H441),ISNUMBER(I441),H441&gt;0,I441&gt;0),ROUND(I441/(H441/100)^2,1),"")</f>
        <v/>
      </c>
      <c r="K441" s="26"/>
      <c r="L441" s="30"/>
    </row>
    <row r="442" customFormat="false" ht="15" hidden="false" customHeight="false" outlineLevel="0" collapsed="false">
      <c r="A442" s="24"/>
      <c r="B442" s="25"/>
      <c r="C442" s="26"/>
      <c r="D442" s="27"/>
      <c r="E442" s="26"/>
      <c r="F442" s="26"/>
      <c r="G442" s="26"/>
      <c r="H442" s="28"/>
      <c r="I442" s="28"/>
      <c r="J442" s="29" t="str">
        <f aca="false">IF(AND(ISNUMBER(H442),ISNUMBER(I442),H442&gt;0,I442&gt;0),ROUND(I442/(H442/100)^2,1),"")</f>
        <v/>
      </c>
      <c r="K442" s="26"/>
      <c r="L442" s="30"/>
    </row>
    <row r="443" customFormat="false" ht="15" hidden="false" customHeight="false" outlineLevel="0" collapsed="false">
      <c r="A443" s="24"/>
      <c r="B443" s="25"/>
      <c r="C443" s="26"/>
      <c r="D443" s="27"/>
      <c r="E443" s="26"/>
      <c r="F443" s="26"/>
      <c r="G443" s="26"/>
      <c r="H443" s="28"/>
      <c r="I443" s="28"/>
      <c r="J443" s="29" t="str">
        <f aca="false">IF(AND(ISNUMBER(H443),ISNUMBER(I443),H443&gt;0,I443&gt;0),ROUND(I443/(H443/100)^2,1),"")</f>
        <v/>
      </c>
      <c r="K443" s="26"/>
      <c r="L443" s="30"/>
    </row>
    <row r="444" customFormat="false" ht="15" hidden="false" customHeight="false" outlineLevel="0" collapsed="false">
      <c r="A444" s="24"/>
      <c r="B444" s="25"/>
      <c r="C444" s="26"/>
      <c r="D444" s="27"/>
      <c r="E444" s="26"/>
      <c r="F444" s="26"/>
      <c r="G444" s="26"/>
      <c r="H444" s="28"/>
      <c r="I444" s="28"/>
      <c r="J444" s="29" t="str">
        <f aca="false">IF(AND(ISNUMBER(H444),ISNUMBER(I444),H444&gt;0,I444&gt;0),ROUND(I444/(H444/100)^2,1),"")</f>
        <v/>
      </c>
      <c r="K444" s="26"/>
      <c r="L444" s="30"/>
    </row>
    <row r="445" customFormat="false" ht="15" hidden="false" customHeight="false" outlineLevel="0" collapsed="false">
      <c r="A445" s="24"/>
      <c r="B445" s="25"/>
      <c r="C445" s="26"/>
      <c r="D445" s="27"/>
      <c r="E445" s="26"/>
      <c r="F445" s="26"/>
      <c r="G445" s="26"/>
      <c r="H445" s="28"/>
      <c r="I445" s="28"/>
      <c r="J445" s="29" t="str">
        <f aca="false">IF(AND(ISNUMBER(H445),ISNUMBER(I445),H445&gt;0,I445&gt;0),ROUND(I445/(H445/100)^2,1),"")</f>
        <v/>
      </c>
      <c r="K445" s="26"/>
      <c r="L445" s="30"/>
    </row>
    <row r="446" customFormat="false" ht="15" hidden="false" customHeight="false" outlineLevel="0" collapsed="false">
      <c r="A446" s="24"/>
      <c r="B446" s="25"/>
      <c r="C446" s="26"/>
      <c r="D446" s="27"/>
      <c r="E446" s="26"/>
      <c r="F446" s="26"/>
      <c r="G446" s="26"/>
      <c r="H446" s="28"/>
      <c r="I446" s="28"/>
      <c r="J446" s="29" t="str">
        <f aca="false">IF(AND(ISNUMBER(H446),ISNUMBER(I446),H446&gt;0,I446&gt;0),ROUND(I446/(H446/100)^2,1),"")</f>
        <v/>
      </c>
      <c r="K446" s="26"/>
      <c r="L446" s="30"/>
    </row>
    <row r="447" customFormat="false" ht="15" hidden="false" customHeight="false" outlineLevel="0" collapsed="false">
      <c r="A447" s="24"/>
      <c r="B447" s="25"/>
      <c r="C447" s="26"/>
      <c r="D447" s="27"/>
      <c r="E447" s="26"/>
      <c r="F447" s="26"/>
      <c r="G447" s="26"/>
      <c r="H447" s="28"/>
      <c r="I447" s="28"/>
      <c r="J447" s="29" t="str">
        <f aca="false">IF(AND(ISNUMBER(H447),ISNUMBER(I447),H447&gt;0,I447&gt;0),ROUND(I447/(H447/100)^2,1),"")</f>
        <v/>
      </c>
      <c r="K447" s="26"/>
      <c r="L447" s="30"/>
    </row>
    <row r="448" customFormat="false" ht="15" hidden="false" customHeight="false" outlineLevel="0" collapsed="false">
      <c r="A448" s="24"/>
      <c r="B448" s="25"/>
      <c r="C448" s="26"/>
      <c r="D448" s="27"/>
      <c r="E448" s="26"/>
      <c r="F448" s="26"/>
      <c r="G448" s="26"/>
      <c r="H448" s="28"/>
      <c r="I448" s="28"/>
      <c r="J448" s="29" t="str">
        <f aca="false">IF(AND(ISNUMBER(H448),ISNUMBER(I448),H448&gt;0,I448&gt;0),ROUND(I448/(H448/100)^2,1),"")</f>
        <v/>
      </c>
      <c r="K448" s="26"/>
      <c r="L448" s="30"/>
    </row>
    <row r="449" customFormat="false" ht="15" hidden="false" customHeight="false" outlineLevel="0" collapsed="false">
      <c r="A449" s="24"/>
      <c r="B449" s="25"/>
      <c r="C449" s="26"/>
      <c r="D449" s="27"/>
      <c r="E449" s="26"/>
      <c r="F449" s="26"/>
      <c r="G449" s="26"/>
      <c r="H449" s="28"/>
      <c r="I449" s="28"/>
      <c r="J449" s="29" t="str">
        <f aca="false">IF(AND(ISNUMBER(H449),ISNUMBER(I449),H449&gt;0,I449&gt;0),ROUND(I449/(H449/100)^2,1),"")</f>
        <v/>
      </c>
      <c r="K449" s="26"/>
      <c r="L449" s="30"/>
    </row>
    <row r="450" customFormat="false" ht="15" hidden="false" customHeight="false" outlineLevel="0" collapsed="false">
      <c r="A450" s="24"/>
      <c r="B450" s="25"/>
      <c r="C450" s="26"/>
      <c r="D450" s="27"/>
      <c r="E450" s="26"/>
      <c r="F450" s="26"/>
      <c r="G450" s="26"/>
      <c r="H450" s="28"/>
      <c r="I450" s="28"/>
      <c r="J450" s="29" t="str">
        <f aca="false">IF(AND(ISNUMBER(H450),ISNUMBER(I450),H450&gt;0,I450&gt;0),ROUND(I450/(H450/100)^2,1),"")</f>
        <v/>
      </c>
      <c r="K450" s="26"/>
      <c r="L450" s="30"/>
    </row>
    <row r="451" customFormat="false" ht="15" hidden="false" customHeight="false" outlineLevel="0" collapsed="false">
      <c r="A451" s="24"/>
      <c r="B451" s="25"/>
      <c r="C451" s="26"/>
      <c r="D451" s="27"/>
      <c r="E451" s="26"/>
      <c r="F451" s="26"/>
      <c r="G451" s="26"/>
      <c r="H451" s="28"/>
      <c r="I451" s="28"/>
      <c r="J451" s="29" t="str">
        <f aca="false">IF(AND(ISNUMBER(H451),ISNUMBER(I451),H451&gt;0,I451&gt;0),ROUND(I451/(H451/100)^2,1),"")</f>
        <v/>
      </c>
      <c r="K451" s="26"/>
      <c r="L451" s="30"/>
    </row>
    <row r="452" customFormat="false" ht="15" hidden="false" customHeight="false" outlineLevel="0" collapsed="false">
      <c r="A452" s="24"/>
      <c r="B452" s="25"/>
      <c r="C452" s="26"/>
      <c r="D452" s="27"/>
      <c r="E452" s="26"/>
      <c r="F452" s="26"/>
      <c r="G452" s="26"/>
      <c r="H452" s="28"/>
      <c r="I452" s="28"/>
      <c r="J452" s="29" t="str">
        <f aca="false">IF(AND(ISNUMBER(H452),ISNUMBER(I452),H452&gt;0,I452&gt;0),ROUND(I452/(H452/100)^2,1),"")</f>
        <v/>
      </c>
      <c r="K452" s="26"/>
      <c r="L452" s="30"/>
    </row>
    <row r="453" customFormat="false" ht="15" hidden="false" customHeight="false" outlineLevel="0" collapsed="false">
      <c r="A453" s="24"/>
      <c r="B453" s="25"/>
      <c r="C453" s="26"/>
      <c r="D453" s="27"/>
      <c r="E453" s="26"/>
      <c r="F453" s="26"/>
      <c r="G453" s="26"/>
      <c r="H453" s="28"/>
      <c r="I453" s="28"/>
      <c r="J453" s="29" t="str">
        <f aca="false">IF(AND(ISNUMBER(H453),ISNUMBER(I453),H453&gt;0,I453&gt;0),ROUND(I453/(H453/100)^2,1),"")</f>
        <v/>
      </c>
      <c r="K453" s="26"/>
      <c r="L453" s="30"/>
    </row>
    <row r="454" customFormat="false" ht="15" hidden="false" customHeight="false" outlineLevel="0" collapsed="false">
      <c r="A454" s="24"/>
      <c r="B454" s="25"/>
      <c r="C454" s="26"/>
      <c r="D454" s="27"/>
      <c r="E454" s="26"/>
      <c r="F454" s="26"/>
      <c r="G454" s="26"/>
      <c r="H454" s="28"/>
      <c r="I454" s="28"/>
      <c r="J454" s="29" t="str">
        <f aca="false">IF(AND(ISNUMBER(H454),ISNUMBER(I454),H454&gt;0,I454&gt;0),ROUND(I454/(H454/100)^2,1),"")</f>
        <v/>
      </c>
      <c r="K454" s="26"/>
      <c r="L454" s="30"/>
    </row>
    <row r="455" customFormat="false" ht="15" hidden="false" customHeight="false" outlineLevel="0" collapsed="false">
      <c r="A455" s="24"/>
      <c r="B455" s="25"/>
      <c r="C455" s="26"/>
      <c r="D455" s="27"/>
      <c r="E455" s="26"/>
      <c r="F455" s="26"/>
      <c r="G455" s="26"/>
      <c r="H455" s="28"/>
      <c r="I455" s="28"/>
      <c r="J455" s="29" t="str">
        <f aca="false">IF(AND(ISNUMBER(H455),ISNUMBER(I455),H455&gt;0,I455&gt;0),ROUND(I455/(H455/100)^2,1),"")</f>
        <v/>
      </c>
      <c r="K455" s="26"/>
      <c r="L455" s="30"/>
    </row>
    <row r="456" customFormat="false" ht="15" hidden="false" customHeight="false" outlineLevel="0" collapsed="false">
      <c r="A456" s="24"/>
      <c r="B456" s="25"/>
      <c r="C456" s="26"/>
      <c r="D456" s="27"/>
      <c r="E456" s="26"/>
      <c r="F456" s="26"/>
      <c r="G456" s="26"/>
      <c r="H456" s="28"/>
      <c r="I456" s="28"/>
      <c r="J456" s="29" t="str">
        <f aca="false">IF(AND(ISNUMBER(H456),ISNUMBER(I456),H456&gt;0,I456&gt;0),ROUND(I456/(H456/100)^2,1),"")</f>
        <v/>
      </c>
      <c r="K456" s="26"/>
      <c r="L456" s="30"/>
    </row>
    <row r="457" customFormat="false" ht="15" hidden="false" customHeight="false" outlineLevel="0" collapsed="false">
      <c r="A457" s="24"/>
      <c r="B457" s="25"/>
      <c r="C457" s="26"/>
      <c r="D457" s="27"/>
      <c r="E457" s="26"/>
      <c r="F457" s="26"/>
      <c r="G457" s="26"/>
      <c r="H457" s="28"/>
      <c r="I457" s="28"/>
      <c r="J457" s="29" t="str">
        <f aca="false">IF(AND(ISNUMBER(H457),ISNUMBER(I457),H457&gt;0,I457&gt;0),ROUND(I457/(H457/100)^2,1),"")</f>
        <v/>
      </c>
      <c r="K457" s="26"/>
      <c r="L457" s="30"/>
    </row>
    <row r="458" customFormat="false" ht="15" hidden="false" customHeight="false" outlineLevel="0" collapsed="false">
      <c r="A458" s="24"/>
      <c r="B458" s="25"/>
      <c r="C458" s="26"/>
      <c r="D458" s="27"/>
      <c r="E458" s="26"/>
      <c r="F458" s="26"/>
      <c r="G458" s="26"/>
      <c r="H458" s="28"/>
      <c r="I458" s="28"/>
      <c r="J458" s="29" t="str">
        <f aca="false">IF(AND(ISNUMBER(H458),ISNUMBER(I458),H458&gt;0,I458&gt;0),ROUND(I458/(H458/100)^2,1),"")</f>
        <v/>
      </c>
      <c r="K458" s="26"/>
      <c r="L458" s="30"/>
    </row>
    <row r="459" customFormat="false" ht="15" hidden="false" customHeight="false" outlineLevel="0" collapsed="false">
      <c r="A459" s="24"/>
      <c r="B459" s="25"/>
      <c r="C459" s="26"/>
      <c r="D459" s="27"/>
      <c r="E459" s="26"/>
      <c r="F459" s="26"/>
      <c r="G459" s="26"/>
      <c r="H459" s="28"/>
      <c r="I459" s="28"/>
      <c r="J459" s="29" t="str">
        <f aca="false">IF(AND(ISNUMBER(H459),ISNUMBER(I459),H459&gt;0,I459&gt;0),ROUND(I459/(H459/100)^2,1),"")</f>
        <v/>
      </c>
      <c r="K459" s="26"/>
      <c r="L459" s="30"/>
    </row>
    <row r="460" customFormat="false" ht="15" hidden="false" customHeight="false" outlineLevel="0" collapsed="false">
      <c r="A460" s="24"/>
      <c r="B460" s="25"/>
      <c r="C460" s="26"/>
      <c r="D460" s="27"/>
      <c r="E460" s="26"/>
      <c r="F460" s="26"/>
      <c r="G460" s="26"/>
      <c r="H460" s="28"/>
      <c r="I460" s="28"/>
      <c r="J460" s="29" t="str">
        <f aca="false">IF(AND(ISNUMBER(H460),ISNUMBER(I460),H460&gt;0,I460&gt;0),ROUND(I460/(H460/100)^2,1),"")</f>
        <v/>
      </c>
      <c r="K460" s="26"/>
      <c r="L460" s="30"/>
    </row>
    <row r="461" customFormat="false" ht="15" hidden="false" customHeight="false" outlineLevel="0" collapsed="false">
      <c r="A461" s="24"/>
      <c r="B461" s="25"/>
      <c r="C461" s="26"/>
      <c r="D461" s="27"/>
      <c r="E461" s="26"/>
      <c r="F461" s="26"/>
      <c r="G461" s="26"/>
      <c r="H461" s="28"/>
      <c r="I461" s="28"/>
      <c r="J461" s="29" t="str">
        <f aca="false">IF(AND(ISNUMBER(H461),ISNUMBER(I461),H461&gt;0,I461&gt;0),ROUND(I461/(H461/100)^2,1),"")</f>
        <v/>
      </c>
      <c r="K461" s="26"/>
      <c r="L461" s="30"/>
    </row>
    <row r="462" customFormat="false" ht="15" hidden="false" customHeight="false" outlineLevel="0" collapsed="false">
      <c r="A462" s="24"/>
      <c r="B462" s="25"/>
      <c r="C462" s="26"/>
      <c r="D462" s="27"/>
      <c r="E462" s="26"/>
      <c r="F462" s="26"/>
      <c r="G462" s="26"/>
      <c r="H462" s="28"/>
      <c r="I462" s="28"/>
      <c r="J462" s="29" t="str">
        <f aca="false">IF(AND(ISNUMBER(H462),ISNUMBER(I462),H462&gt;0,I462&gt;0),ROUND(I462/(H462/100)^2,1),"")</f>
        <v/>
      </c>
      <c r="K462" s="26"/>
      <c r="L462" s="30"/>
    </row>
    <row r="463" customFormat="false" ht="15" hidden="false" customHeight="false" outlineLevel="0" collapsed="false">
      <c r="A463" s="24"/>
      <c r="B463" s="25"/>
      <c r="C463" s="26"/>
      <c r="D463" s="27"/>
      <c r="E463" s="26"/>
      <c r="F463" s="26"/>
      <c r="G463" s="26"/>
      <c r="H463" s="28"/>
      <c r="I463" s="28"/>
      <c r="J463" s="29" t="str">
        <f aca="false">IF(AND(ISNUMBER(H463),ISNUMBER(I463),H463&gt;0,I463&gt;0),ROUND(I463/(H463/100)^2,1),"")</f>
        <v/>
      </c>
      <c r="K463" s="26"/>
      <c r="L463" s="30"/>
    </row>
    <row r="464" customFormat="false" ht="15" hidden="false" customHeight="false" outlineLevel="0" collapsed="false">
      <c r="A464" s="24"/>
      <c r="B464" s="25"/>
      <c r="C464" s="26"/>
      <c r="D464" s="27"/>
      <c r="E464" s="26"/>
      <c r="F464" s="26"/>
      <c r="G464" s="26"/>
      <c r="H464" s="28"/>
      <c r="I464" s="28"/>
      <c r="J464" s="29" t="str">
        <f aca="false">IF(AND(ISNUMBER(H464),ISNUMBER(I464),H464&gt;0,I464&gt;0),ROUND(I464/(H464/100)^2,1),"")</f>
        <v/>
      </c>
      <c r="K464" s="26"/>
      <c r="L464" s="30"/>
    </row>
    <row r="465" customFormat="false" ht="15" hidden="false" customHeight="false" outlineLevel="0" collapsed="false">
      <c r="A465" s="24"/>
      <c r="B465" s="25"/>
      <c r="C465" s="26"/>
      <c r="D465" s="27"/>
      <c r="E465" s="26"/>
      <c r="F465" s="26"/>
      <c r="G465" s="26"/>
      <c r="H465" s="28"/>
      <c r="I465" s="28"/>
      <c r="J465" s="29" t="str">
        <f aca="false">IF(AND(ISNUMBER(H465),ISNUMBER(I465),H465&gt;0,I465&gt;0),ROUND(I465/(H465/100)^2,1),"")</f>
        <v/>
      </c>
      <c r="K465" s="26"/>
      <c r="L465" s="30"/>
    </row>
    <row r="466" customFormat="false" ht="15" hidden="false" customHeight="false" outlineLevel="0" collapsed="false">
      <c r="A466" s="24"/>
      <c r="B466" s="25"/>
      <c r="C466" s="26"/>
      <c r="D466" s="27"/>
      <c r="E466" s="26"/>
      <c r="F466" s="26"/>
      <c r="G466" s="26"/>
      <c r="H466" s="28"/>
      <c r="I466" s="28"/>
      <c r="J466" s="29" t="str">
        <f aca="false">IF(AND(ISNUMBER(H466),ISNUMBER(I466),H466&gt;0,I466&gt;0),ROUND(I466/(H466/100)^2,1),"")</f>
        <v/>
      </c>
      <c r="K466" s="26"/>
      <c r="L466" s="30"/>
    </row>
    <row r="467" customFormat="false" ht="15" hidden="false" customHeight="false" outlineLevel="0" collapsed="false">
      <c r="A467" s="24"/>
      <c r="B467" s="25"/>
      <c r="C467" s="26"/>
      <c r="D467" s="27"/>
      <c r="E467" s="26"/>
      <c r="F467" s="26"/>
      <c r="G467" s="26"/>
      <c r="H467" s="28"/>
      <c r="I467" s="28"/>
      <c r="J467" s="29" t="str">
        <f aca="false">IF(AND(ISNUMBER(H467),ISNUMBER(I467),H467&gt;0,I467&gt;0),ROUND(I467/(H467/100)^2,1),"")</f>
        <v/>
      </c>
      <c r="K467" s="26"/>
      <c r="L467" s="30"/>
    </row>
    <row r="468" customFormat="false" ht="15" hidden="false" customHeight="false" outlineLevel="0" collapsed="false">
      <c r="A468" s="24"/>
      <c r="B468" s="25"/>
      <c r="C468" s="26"/>
      <c r="D468" s="27"/>
      <c r="E468" s="26"/>
      <c r="F468" s="26"/>
      <c r="G468" s="26"/>
      <c r="H468" s="28"/>
      <c r="I468" s="28"/>
      <c r="J468" s="29" t="str">
        <f aca="false">IF(AND(ISNUMBER(H468),ISNUMBER(I468),H468&gt;0,I468&gt;0),ROUND(I468/(H468/100)^2,1),"")</f>
        <v/>
      </c>
      <c r="K468" s="26"/>
      <c r="L468" s="30"/>
    </row>
    <row r="469" customFormat="false" ht="15" hidden="false" customHeight="false" outlineLevel="0" collapsed="false">
      <c r="A469" s="24"/>
      <c r="B469" s="25"/>
      <c r="C469" s="26"/>
      <c r="D469" s="27"/>
      <c r="E469" s="26"/>
      <c r="F469" s="26"/>
      <c r="G469" s="26"/>
      <c r="H469" s="28"/>
      <c r="I469" s="28"/>
      <c r="J469" s="29" t="str">
        <f aca="false">IF(AND(ISNUMBER(H469),ISNUMBER(I469),H469&gt;0,I469&gt;0),ROUND(I469/(H469/100)^2,1),"")</f>
        <v/>
      </c>
      <c r="K469" s="26"/>
      <c r="L469" s="30"/>
    </row>
    <row r="470" customFormat="false" ht="15" hidden="false" customHeight="false" outlineLevel="0" collapsed="false">
      <c r="A470" s="24"/>
      <c r="B470" s="25"/>
      <c r="C470" s="26"/>
      <c r="D470" s="27"/>
      <c r="E470" s="26"/>
      <c r="F470" s="26"/>
      <c r="G470" s="26"/>
      <c r="H470" s="28"/>
      <c r="I470" s="28"/>
      <c r="J470" s="29" t="str">
        <f aca="false">IF(AND(ISNUMBER(H470),ISNUMBER(I470),H470&gt;0,I470&gt;0),ROUND(I470/(H470/100)^2,1),"")</f>
        <v/>
      </c>
      <c r="K470" s="26"/>
      <c r="L470" s="30"/>
    </row>
    <row r="471" customFormat="false" ht="15" hidden="false" customHeight="false" outlineLevel="0" collapsed="false">
      <c r="A471" s="24"/>
      <c r="B471" s="25"/>
      <c r="C471" s="26"/>
      <c r="D471" s="27"/>
      <c r="E471" s="26"/>
      <c r="F471" s="26"/>
      <c r="G471" s="26"/>
      <c r="H471" s="28"/>
      <c r="I471" s="28"/>
      <c r="J471" s="29" t="str">
        <f aca="false">IF(AND(ISNUMBER(H471),ISNUMBER(I471),H471&gt;0,I471&gt;0),ROUND(I471/(H471/100)^2,1),"")</f>
        <v/>
      </c>
      <c r="K471" s="26"/>
      <c r="L471" s="30"/>
    </row>
    <row r="472" customFormat="false" ht="15" hidden="false" customHeight="false" outlineLevel="0" collapsed="false">
      <c r="A472" s="24"/>
      <c r="B472" s="25"/>
      <c r="C472" s="26"/>
      <c r="D472" s="27"/>
      <c r="E472" s="26"/>
      <c r="F472" s="26"/>
      <c r="G472" s="26"/>
      <c r="H472" s="28"/>
      <c r="I472" s="28"/>
      <c r="J472" s="29" t="str">
        <f aca="false">IF(AND(ISNUMBER(H472),ISNUMBER(I472),H472&gt;0,I472&gt;0),ROUND(I472/(H472/100)^2,1),"")</f>
        <v/>
      </c>
      <c r="K472" s="26"/>
      <c r="L472" s="30"/>
    </row>
    <row r="473" customFormat="false" ht="15" hidden="false" customHeight="false" outlineLevel="0" collapsed="false">
      <c r="A473" s="24"/>
      <c r="B473" s="25"/>
      <c r="C473" s="26"/>
      <c r="D473" s="27"/>
      <c r="E473" s="26"/>
      <c r="F473" s="26"/>
      <c r="G473" s="26"/>
      <c r="H473" s="28"/>
      <c r="I473" s="28"/>
      <c r="J473" s="29" t="str">
        <f aca="false">IF(AND(ISNUMBER(H473),ISNUMBER(I473),H473&gt;0,I473&gt;0),ROUND(I473/(H473/100)^2,1),"")</f>
        <v/>
      </c>
      <c r="K473" s="26"/>
      <c r="L473" s="30"/>
    </row>
    <row r="474" customFormat="false" ht="15" hidden="false" customHeight="false" outlineLevel="0" collapsed="false">
      <c r="A474" s="24"/>
      <c r="B474" s="25"/>
      <c r="C474" s="26"/>
      <c r="D474" s="27"/>
      <c r="E474" s="26"/>
      <c r="F474" s="26"/>
      <c r="G474" s="26"/>
      <c r="H474" s="28"/>
      <c r="I474" s="28"/>
      <c r="J474" s="29" t="str">
        <f aca="false">IF(AND(ISNUMBER(H474),ISNUMBER(I474),H474&gt;0,I474&gt;0),ROUND(I474/(H474/100)^2,1),"")</f>
        <v/>
      </c>
      <c r="K474" s="26"/>
      <c r="L474" s="30"/>
    </row>
    <row r="475" customFormat="false" ht="15" hidden="false" customHeight="false" outlineLevel="0" collapsed="false">
      <c r="A475" s="24"/>
      <c r="B475" s="25"/>
      <c r="C475" s="26"/>
      <c r="D475" s="27"/>
      <c r="E475" s="26"/>
      <c r="F475" s="26"/>
      <c r="G475" s="26"/>
      <c r="H475" s="28"/>
      <c r="I475" s="28"/>
      <c r="J475" s="29" t="str">
        <f aca="false">IF(AND(ISNUMBER(H475),ISNUMBER(I475),H475&gt;0,I475&gt;0),ROUND(I475/(H475/100)^2,1),"")</f>
        <v/>
      </c>
      <c r="K475" s="26"/>
      <c r="L475" s="30"/>
    </row>
    <row r="476" customFormat="false" ht="15" hidden="false" customHeight="false" outlineLevel="0" collapsed="false">
      <c r="A476" s="24"/>
      <c r="B476" s="25"/>
      <c r="C476" s="26"/>
      <c r="D476" s="27"/>
      <c r="E476" s="26"/>
      <c r="F476" s="26"/>
      <c r="G476" s="26"/>
      <c r="H476" s="28"/>
      <c r="I476" s="28"/>
      <c r="J476" s="29" t="str">
        <f aca="false">IF(AND(ISNUMBER(H476),ISNUMBER(I476),H476&gt;0,I476&gt;0),ROUND(I476/(H476/100)^2,1),"")</f>
        <v/>
      </c>
      <c r="K476" s="26"/>
      <c r="L476" s="30"/>
    </row>
    <row r="477" customFormat="false" ht="15" hidden="false" customHeight="false" outlineLevel="0" collapsed="false">
      <c r="A477" s="24"/>
      <c r="B477" s="25"/>
      <c r="C477" s="26"/>
      <c r="D477" s="27"/>
      <c r="E477" s="26"/>
      <c r="F477" s="26"/>
      <c r="G477" s="26"/>
      <c r="H477" s="28"/>
      <c r="I477" s="28"/>
      <c r="J477" s="29" t="str">
        <f aca="false">IF(AND(ISNUMBER(H477),ISNUMBER(I477),H477&gt;0,I477&gt;0),ROUND(I477/(H477/100)^2,1),"")</f>
        <v/>
      </c>
      <c r="K477" s="26"/>
      <c r="L477" s="30"/>
    </row>
    <row r="478" customFormat="false" ht="15" hidden="false" customHeight="false" outlineLevel="0" collapsed="false">
      <c r="A478" s="24"/>
      <c r="B478" s="25"/>
      <c r="C478" s="26"/>
      <c r="D478" s="27"/>
      <c r="E478" s="26"/>
      <c r="F478" s="26"/>
      <c r="G478" s="26"/>
      <c r="H478" s="28"/>
      <c r="I478" s="28"/>
      <c r="J478" s="29" t="str">
        <f aca="false">IF(AND(ISNUMBER(H478),ISNUMBER(I478),H478&gt;0,I478&gt;0),ROUND(I478/(H478/100)^2,1),"")</f>
        <v/>
      </c>
      <c r="K478" s="26"/>
      <c r="L478" s="30"/>
    </row>
    <row r="479" customFormat="false" ht="15" hidden="false" customHeight="false" outlineLevel="0" collapsed="false">
      <c r="A479" s="24"/>
      <c r="B479" s="25"/>
      <c r="C479" s="26"/>
      <c r="D479" s="27"/>
      <c r="E479" s="26"/>
      <c r="F479" s="26"/>
      <c r="G479" s="26"/>
      <c r="H479" s="28"/>
      <c r="I479" s="28"/>
      <c r="J479" s="29" t="str">
        <f aca="false">IF(AND(ISNUMBER(H479),ISNUMBER(I479),H479&gt;0,I479&gt;0),ROUND(I479/(H479/100)^2,1),"")</f>
        <v/>
      </c>
      <c r="K479" s="26"/>
      <c r="L479" s="30"/>
    </row>
    <row r="480" customFormat="false" ht="15" hidden="false" customHeight="false" outlineLevel="0" collapsed="false">
      <c r="A480" s="24"/>
      <c r="B480" s="25"/>
      <c r="C480" s="26"/>
      <c r="D480" s="27"/>
      <c r="E480" s="26"/>
      <c r="F480" s="26"/>
      <c r="G480" s="26"/>
      <c r="H480" s="28"/>
      <c r="I480" s="28"/>
      <c r="J480" s="29" t="str">
        <f aca="false">IF(AND(ISNUMBER(H480),ISNUMBER(I480),H480&gt;0,I480&gt;0),ROUND(I480/(H480/100)^2,1),"")</f>
        <v/>
      </c>
      <c r="K480" s="26"/>
      <c r="L480" s="30"/>
    </row>
    <row r="481" customFormat="false" ht="15" hidden="false" customHeight="false" outlineLevel="0" collapsed="false">
      <c r="A481" s="24"/>
      <c r="B481" s="25"/>
      <c r="C481" s="26"/>
      <c r="D481" s="27"/>
      <c r="E481" s="26"/>
      <c r="F481" s="26"/>
      <c r="G481" s="26"/>
      <c r="H481" s="28"/>
      <c r="I481" s="28"/>
      <c r="J481" s="29" t="str">
        <f aca="false">IF(AND(ISNUMBER(H481),ISNUMBER(I481),H481&gt;0,I481&gt;0),ROUND(I481/(H481/100)^2,1),"")</f>
        <v/>
      </c>
      <c r="K481" s="26"/>
      <c r="L481" s="30"/>
    </row>
    <row r="482" customFormat="false" ht="15" hidden="false" customHeight="false" outlineLevel="0" collapsed="false">
      <c r="A482" s="24"/>
      <c r="B482" s="25"/>
      <c r="C482" s="26"/>
      <c r="D482" s="27"/>
      <c r="E482" s="26"/>
      <c r="F482" s="26"/>
      <c r="G482" s="26"/>
      <c r="H482" s="28"/>
      <c r="I482" s="28"/>
      <c r="J482" s="29" t="str">
        <f aca="false">IF(AND(ISNUMBER(H482),ISNUMBER(I482),H482&gt;0,I482&gt;0),ROUND(I482/(H482/100)^2,1),"")</f>
        <v/>
      </c>
      <c r="K482" s="26"/>
      <c r="L482" s="30"/>
    </row>
    <row r="483" customFormat="false" ht="15" hidden="false" customHeight="false" outlineLevel="0" collapsed="false">
      <c r="A483" s="24"/>
      <c r="B483" s="25"/>
      <c r="C483" s="26"/>
      <c r="D483" s="27"/>
      <c r="E483" s="26"/>
      <c r="F483" s="26"/>
      <c r="G483" s="26"/>
      <c r="H483" s="28"/>
      <c r="I483" s="28"/>
      <c r="J483" s="29" t="str">
        <f aca="false">IF(AND(ISNUMBER(H483),ISNUMBER(I483),H483&gt;0,I483&gt;0),ROUND(I483/(H483/100)^2,1),"")</f>
        <v/>
      </c>
      <c r="K483" s="26"/>
      <c r="L483" s="30"/>
    </row>
    <row r="484" customFormat="false" ht="15" hidden="false" customHeight="false" outlineLevel="0" collapsed="false">
      <c r="A484" s="24"/>
      <c r="B484" s="25"/>
      <c r="C484" s="26"/>
      <c r="D484" s="27"/>
      <c r="E484" s="26"/>
      <c r="F484" s="26"/>
      <c r="G484" s="26"/>
      <c r="H484" s="28"/>
      <c r="I484" s="28"/>
      <c r="J484" s="29" t="str">
        <f aca="false">IF(AND(ISNUMBER(H484),ISNUMBER(I484),H484&gt;0,I484&gt;0),ROUND(I484/(H484/100)^2,1),"")</f>
        <v/>
      </c>
      <c r="K484" s="26"/>
      <c r="L484" s="30"/>
    </row>
    <row r="485" customFormat="false" ht="15" hidden="false" customHeight="false" outlineLevel="0" collapsed="false">
      <c r="A485" s="24"/>
      <c r="B485" s="25"/>
      <c r="C485" s="26"/>
      <c r="D485" s="27"/>
      <c r="E485" s="26"/>
      <c r="F485" s="26"/>
      <c r="G485" s="26"/>
      <c r="H485" s="28"/>
      <c r="I485" s="28"/>
      <c r="J485" s="29" t="str">
        <f aca="false">IF(AND(ISNUMBER(H485),ISNUMBER(I485),H485&gt;0,I485&gt;0),ROUND(I485/(H485/100)^2,1),"")</f>
        <v/>
      </c>
      <c r="K485" s="26"/>
      <c r="L485" s="30"/>
    </row>
    <row r="486" customFormat="false" ht="15" hidden="false" customHeight="false" outlineLevel="0" collapsed="false">
      <c r="A486" s="24"/>
      <c r="B486" s="25"/>
      <c r="C486" s="26"/>
      <c r="D486" s="27"/>
      <c r="E486" s="26"/>
      <c r="F486" s="26"/>
      <c r="G486" s="26"/>
      <c r="H486" s="28"/>
      <c r="I486" s="28"/>
      <c r="J486" s="29" t="str">
        <f aca="false">IF(AND(ISNUMBER(H486),ISNUMBER(I486),H486&gt;0,I486&gt;0),ROUND(I486/(H486/100)^2,1),"")</f>
        <v/>
      </c>
      <c r="K486" s="26"/>
      <c r="L486" s="30"/>
    </row>
    <row r="487" customFormat="false" ht="15" hidden="false" customHeight="false" outlineLevel="0" collapsed="false">
      <c r="A487" s="24"/>
      <c r="B487" s="25"/>
      <c r="C487" s="26"/>
      <c r="D487" s="27"/>
      <c r="E487" s="26"/>
      <c r="F487" s="26"/>
      <c r="G487" s="26"/>
      <c r="H487" s="28"/>
      <c r="I487" s="28"/>
      <c r="J487" s="29" t="str">
        <f aca="false">IF(AND(ISNUMBER(H487),ISNUMBER(I487),H487&gt;0,I487&gt;0),ROUND(I487/(H487/100)^2,1),"")</f>
        <v/>
      </c>
      <c r="K487" s="26"/>
      <c r="L487" s="30"/>
    </row>
    <row r="488" customFormat="false" ht="15" hidden="false" customHeight="false" outlineLevel="0" collapsed="false">
      <c r="A488" s="24"/>
      <c r="B488" s="25"/>
      <c r="C488" s="26"/>
      <c r="D488" s="27"/>
      <c r="E488" s="26"/>
      <c r="F488" s="26"/>
      <c r="G488" s="26"/>
      <c r="H488" s="28"/>
      <c r="I488" s="28"/>
      <c r="J488" s="29" t="str">
        <f aca="false">IF(AND(ISNUMBER(H488),ISNUMBER(I488),H488&gt;0,I488&gt;0),ROUND(I488/(H488/100)^2,1),"")</f>
        <v/>
      </c>
      <c r="K488" s="26"/>
      <c r="L488" s="30"/>
    </row>
    <row r="489" customFormat="false" ht="15" hidden="false" customHeight="false" outlineLevel="0" collapsed="false">
      <c r="A489" s="24"/>
      <c r="B489" s="25"/>
      <c r="C489" s="26"/>
      <c r="D489" s="27"/>
      <c r="E489" s="26"/>
      <c r="F489" s="26"/>
      <c r="G489" s="26"/>
      <c r="H489" s="28"/>
      <c r="I489" s="28"/>
      <c r="J489" s="29" t="str">
        <f aca="false">IF(AND(ISNUMBER(H489),ISNUMBER(I489),H489&gt;0,I489&gt;0),ROUND(I489/(H489/100)^2,1),"")</f>
        <v/>
      </c>
      <c r="K489" s="26"/>
      <c r="L489" s="30"/>
    </row>
    <row r="490" customFormat="false" ht="15" hidden="false" customHeight="false" outlineLevel="0" collapsed="false">
      <c r="A490" s="24"/>
      <c r="B490" s="25"/>
      <c r="C490" s="26"/>
      <c r="D490" s="27"/>
      <c r="E490" s="26"/>
      <c r="F490" s="26"/>
      <c r="G490" s="26"/>
      <c r="H490" s="28"/>
      <c r="I490" s="28"/>
      <c r="J490" s="29" t="str">
        <f aca="false">IF(AND(ISNUMBER(H490),ISNUMBER(I490),H490&gt;0,I490&gt;0),ROUND(I490/(H490/100)^2,1),"")</f>
        <v/>
      </c>
      <c r="K490" s="26"/>
      <c r="L490" s="30"/>
    </row>
    <row r="491" customFormat="false" ht="15" hidden="false" customHeight="false" outlineLevel="0" collapsed="false">
      <c r="A491" s="24"/>
      <c r="B491" s="25"/>
      <c r="C491" s="26"/>
      <c r="D491" s="27"/>
      <c r="E491" s="26"/>
      <c r="F491" s="26"/>
      <c r="G491" s="26"/>
      <c r="H491" s="28"/>
      <c r="I491" s="28"/>
      <c r="J491" s="29" t="str">
        <f aca="false">IF(AND(ISNUMBER(H491),ISNUMBER(I491),H491&gt;0,I491&gt;0),ROUND(I491/(H491/100)^2,1),"")</f>
        <v/>
      </c>
      <c r="K491" s="26"/>
      <c r="L491" s="30"/>
    </row>
    <row r="492" customFormat="false" ht="15" hidden="false" customHeight="false" outlineLevel="0" collapsed="false">
      <c r="A492" s="24"/>
      <c r="B492" s="25"/>
      <c r="C492" s="26"/>
      <c r="D492" s="27"/>
      <c r="E492" s="26"/>
      <c r="F492" s="26"/>
      <c r="G492" s="26"/>
      <c r="H492" s="28"/>
      <c r="I492" s="28"/>
      <c r="J492" s="29" t="str">
        <f aca="false">IF(AND(ISNUMBER(H492),ISNUMBER(I492),H492&gt;0,I492&gt;0),ROUND(I492/(H492/100)^2,1),"")</f>
        <v/>
      </c>
      <c r="K492" s="26"/>
      <c r="L492" s="30"/>
    </row>
    <row r="493" customFormat="false" ht="15" hidden="false" customHeight="false" outlineLevel="0" collapsed="false">
      <c r="A493" s="24"/>
      <c r="B493" s="25"/>
      <c r="C493" s="26"/>
      <c r="D493" s="27"/>
      <c r="E493" s="26"/>
      <c r="F493" s="26"/>
      <c r="G493" s="26"/>
      <c r="H493" s="28"/>
      <c r="I493" s="28"/>
      <c r="J493" s="29" t="str">
        <f aca="false">IF(AND(ISNUMBER(H493),ISNUMBER(I493),H493&gt;0,I493&gt;0),ROUND(I493/(H493/100)^2,1),"")</f>
        <v/>
      </c>
      <c r="K493" s="26"/>
      <c r="L493" s="30"/>
    </row>
    <row r="494" customFormat="false" ht="15" hidden="false" customHeight="false" outlineLevel="0" collapsed="false">
      <c r="A494" s="24"/>
      <c r="B494" s="25"/>
      <c r="C494" s="26"/>
      <c r="D494" s="27"/>
      <c r="E494" s="26"/>
      <c r="F494" s="26"/>
      <c r="G494" s="26"/>
      <c r="H494" s="28"/>
      <c r="I494" s="28"/>
      <c r="J494" s="29" t="str">
        <f aca="false">IF(AND(ISNUMBER(H494),ISNUMBER(I494),H494&gt;0,I494&gt;0),ROUND(I494/(H494/100)^2,1),"")</f>
        <v/>
      </c>
      <c r="K494" s="26"/>
      <c r="L494" s="30"/>
    </row>
    <row r="495" customFormat="false" ht="15" hidden="false" customHeight="false" outlineLevel="0" collapsed="false">
      <c r="A495" s="24"/>
      <c r="B495" s="25"/>
      <c r="C495" s="26"/>
      <c r="D495" s="27"/>
      <c r="E495" s="26"/>
      <c r="F495" s="26"/>
      <c r="G495" s="26"/>
      <c r="H495" s="28"/>
      <c r="I495" s="28"/>
      <c r="J495" s="29" t="str">
        <f aca="false">IF(AND(ISNUMBER(H495),ISNUMBER(I495),H495&gt;0,I495&gt;0),ROUND(I495/(H495/100)^2,1),"")</f>
        <v/>
      </c>
      <c r="K495" s="26"/>
      <c r="L495" s="30"/>
    </row>
    <row r="496" customFormat="false" ht="15" hidden="false" customHeight="false" outlineLevel="0" collapsed="false">
      <c r="A496" s="24"/>
      <c r="B496" s="25"/>
      <c r="C496" s="26"/>
      <c r="D496" s="27"/>
      <c r="E496" s="26"/>
      <c r="F496" s="26"/>
      <c r="G496" s="26"/>
      <c r="H496" s="28"/>
      <c r="I496" s="28"/>
      <c r="J496" s="29" t="str">
        <f aca="false">IF(AND(ISNUMBER(H496),ISNUMBER(I496),H496&gt;0,I496&gt;0),ROUND(I496/(H496/100)^2,1),"")</f>
        <v/>
      </c>
      <c r="K496" s="26"/>
      <c r="L496" s="30"/>
    </row>
    <row r="497" customFormat="false" ht="15" hidden="false" customHeight="false" outlineLevel="0" collapsed="false">
      <c r="A497" s="24"/>
      <c r="B497" s="25"/>
      <c r="C497" s="26"/>
      <c r="D497" s="27"/>
      <c r="E497" s="26"/>
      <c r="F497" s="26"/>
      <c r="G497" s="26"/>
      <c r="H497" s="28"/>
      <c r="I497" s="28"/>
      <c r="J497" s="29" t="str">
        <f aca="false">IF(AND(ISNUMBER(H497),ISNUMBER(I497),H497&gt;0,I497&gt;0),ROUND(I497/(H497/100)^2,1),"")</f>
        <v/>
      </c>
      <c r="K497" s="26"/>
      <c r="L497" s="30"/>
    </row>
    <row r="498" customFormat="false" ht="15" hidden="false" customHeight="false" outlineLevel="0" collapsed="false">
      <c r="A498" s="24"/>
      <c r="B498" s="25"/>
      <c r="C498" s="26"/>
      <c r="D498" s="27"/>
      <c r="E498" s="26"/>
      <c r="F498" s="26"/>
      <c r="G498" s="26"/>
      <c r="H498" s="28"/>
      <c r="I498" s="28"/>
      <c r="J498" s="29" t="str">
        <f aca="false">IF(AND(ISNUMBER(H498),ISNUMBER(I498),H498&gt;0,I498&gt;0),ROUND(I498/(H498/100)^2,1),"")</f>
        <v/>
      </c>
      <c r="K498" s="26"/>
      <c r="L498" s="30"/>
    </row>
    <row r="499" customFormat="false" ht="15" hidden="false" customHeight="false" outlineLevel="0" collapsed="false">
      <c r="A499" s="24"/>
      <c r="B499" s="25"/>
      <c r="C499" s="26"/>
      <c r="D499" s="27"/>
      <c r="E499" s="26"/>
      <c r="F499" s="26"/>
      <c r="G499" s="26"/>
      <c r="H499" s="28"/>
      <c r="I499" s="28"/>
      <c r="J499" s="29" t="str">
        <f aca="false">IF(AND(ISNUMBER(H499),ISNUMBER(I499),H499&gt;0,I499&gt;0),ROUND(I499/(H499/100)^2,1),"")</f>
        <v/>
      </c>
      <c r="K499" s="26"/>
      <c r="L499" s="30"/>
    </row>
    <row r="500" customFormat="false" ht="15" hidden="false" customHeight="false" outlineLevel="0" collapsed="false">
      <c r="A500" s="24"/>
      <c r="B500" s="25"/>
      <c r="C500" s="26"/>
      <c r="D500" s="27"/>
      <c r="E500" s="26"/>
      <c r="F500" s="26"/>
      <c r="G500" s="26"/>
      <c r="H500" s="28"/>
      <c r="I500" s="28"/>
      <c r="J500" s="29" t="str">
        <f aca="false">IF(AND(ISNUMBER(H500),ISNUMBER(I500),H500&gt;0,I500&gt;0),ROUND(I500/(H500/100)^2,1),"")</f>
        <v/>
      </c>
      <c r="K500" s="26"/>
      <c r="L500" s="30"/>
    </row>
    <row r="501" customFormat="false" ht="15" hidden="false" customHeight="false" outlineLevel="0" collapsed="false">
      <c r="A501" s="24"/>
      <c r="B501" s="25"/>
      <c r="C501" s="26"/>
      <c r="D501" s="27"/>
      <c r="E501" s="26"/>
      <c r="F501" s="26"/>
      <c r="G501" s="26"/>
      <c r="H501" s="28"/>
      <c r="I501" s="28"/>
      <c r="J501" s="29" t="str">
        <f aca="false">IF(AND(ISNUMBER(H501),ISNUMBER(I501),H501&gt;0,I501&gt;0),ROUND(I501/(H501/100)^2,1),"")</f>
        <v/>
      </c>
      <c r="K501" s="26"/>
      <c r="L501" s="30"/>
    </row>
    <row r="502" customFormat="false" ht="15" hidden="false" customHeight="false" outlineLevel="0" collapsed="false">
      <c r="A502" s="24"/>
      <c r="B502" s="25"/>
      <c r="C502" s="26"/>
      <c r="D502" s="27"/>
      <c r="E502" s="26"/>
      <c r="F502" s="26"/>
      <c r="G502" s="26"/>
      <c r="H502" s="28"/>
      <c r="I502" s="28"/>
      <c r="J502" s="29" t="str">
        <f aca="false">IF(AND(ISNUMBER(H502),ISNUMBER(I502),H502&gt;0,I502&gt;0),ROUND(I502/(H502/100)^2,1),"")</f>
        <v/>
      </c>
      <c r="K502" s="26"/>
      <c r="L502" s="30"/>
    </row>
    <row r="503" customFormat="false" ht="15" hidden="false" customHeight="false" outlineLevel="0" collapsed="false">
      <c r="A503" s="24"/>
      <c r="B503" s="25"/>
      <c r="C503" s="26"/>
      <c r="D503" s="27"/>
      <c r="E503" s="26"/>
      <c r="F503" s="26"/>
      <c r="G503" s="26"/>
      <c r="H503" s="28"/>
      <c r="I503" s="28"/>
      <c r="J503" s="29" t="str">
        <f aca="false">IF(AND(ISNUMBER(H503),ISNUMBER(I503),H503&gt;0,I503&gt;0),ROUND(I503/(H503/100)^2,1),"")</f>
        <v/>
      </c>
      <c r="K503" s="26"/>
      <c r="L503" s="30"/>
    </row>
    <row r="504" customFormat="false" ht="15" hidden="false" customHeight="false" outlineLevel="0" collapsed="false">
      <c r="A504" s="24"/>
      <c r="B504" s="25"/>
      <c r="C504" s="26"/>
      <c r="D504" s="27"/>
      <c r="E504" s="26"/>
      <c r="F504" s="26"/>
      <c r="G504" s="26"/>
      <c r="H504" s="28"/>
      <c r="I504" s="28"/>
      <c r="J504" s="29" t="str">
        <f aca="false">IF(AND(ISNUMBER(H504),ISNUMBER(I504),H504&gt;0,I504&gt;0),ROUND(I504/(H504/100)^2,1),"")</f>
        <v/>
      </c>
      <c r="K504" s="26"/>
      <c r="L504" s="30"/>
    </row>
  </sheetData>
  <conditionalFormatting sqref="A5:A504">
    <cfRule type="expression" priority="2" aboveAverage="0" equalAverage="0" bottom="0" percent="0" rank="0" text="" dxfId="0">
      <formula>AND(A5&lt;&gt;"",COUNTIF($A$5:$A$504,A5)&gt;1)</formula>
    </cfRule>
  </conditionalFormatting>
  <conditionalFormatting sqref="C5:K504">
    <cfRule type="expression" priority="3" aboveAverage="0" equalAverage="0" bottom="0" percent="0" rank="0" text="" dxfId="1">
      <formula>OR(C5=-99,C5=-98)</formula>
    </cfRule>
  </conditionalFormatting>
  <dataValidations count="10">
    <dataValidation allowBlank="true" error="Each participant ID must be unique. This ID is already used." errorStyle="stop" errorTitle="Duplicate or empty ID" operator="between" prompt="Unique code, for example P001. Never reuse a code." promptTitle="Participant ID" showDropDown="false" showErrorMessage="true" showInputMessage="true" sqref="A5:A504" type="custom">
      <formula1>AND(LEN(A5)&gt;0,COUNTIF($A$5:$A$504,A5)=1)</formula1>
      <formula2>0</formula2>
    </dataValidation>
    <dataValidation allowBlank="true" error="Enter a valid date as YYYY-MM-DD within the Codebook minimum and today." errorStyle="stop" errorTitle="Invalid date" operator="between" prompt="Format YYYY-MM-DD. Leave blank if unknown." promptTitle="Enrolment date" showDropDown="false" showErrorMessage="true" showInputMessage="true" sqref="B5:B504" type="date">
      <formula1>Codebook!$H$6</formula1>
      <formula2>Codebook!$I$6</formula2>
    </dataValidation>
    <dataValidation allowBlank="true" error="Enter a number within the Codebook range, or -99 (missing) / -98 (refused). Whole numbers only." errorStyle="stop" errorTitle="Value out of range" operator="between" prompt="Whole years, 18 to 99. -99 = missing, -98 = refused." promptTitle="Age at enrolment" showDropDown="false" showErrorMessage="true" showInputMessage="true" sqref="D5:D504" type="custom">
      <formula1>OR(D5=-99,D5=-98,AND(ISNUMBER(D5),D5&gt;=Codebook!$H$8,D5&lt;=Codebook!$I$8,D5=INT(D5)))</formula1>
      <formula2>0</formula2>
    </dataValidation>
    <dataValidation allowBlank="true" error="Enter a number within the Codebook range, or -99 (missing) / -98 (refused)." errorStyle="stop" errorTitle="Value out of range" operator="between" prompt="Centimetres, 100 to 220. -99 = missing, -98 = refused." promptTitle="Height" showDropDown="false" showErrorMessage="true" showInputMessage="true" sqref="H5:H504" type="custom">
      <formula1>OR(H5=-99,H5=-98,AND(ISNUMBER(H5),H5&gt;=Codebook!$H$12,H5&lt;=Codebook!$I$12))</formula1>
      <formula2>0</formula2>
    </dataValidation>
    <dataValidation allowBlank="true" error="Enter a number within the Codebook range, or -99 (missing) / -98 (refused)." errorStyle="stop" errorTitle="Value out of range" operator="between" prompt="Kilograms, 30 to 250. -99 = missing, -98 = refused." promptTitle="Weight" showDropDown="false" showErrorMessage="true" showInputMessage="true" sqref="I5:I504" type="custom">
      <formula1>OR(I5=-99,I5=-98,AND(ISNUMBER(I5),I5&gt;=Codebook!$H$13,I5&lt;=Codebook!$I$13))</formula1>
      <formula2>0</formula2>
    </dataValidation>
    <dataValidation allowBlank="true" error="Pick a code from the dropdown. Codes are defined on the Value Labels sheet." errorStyle="stop" errorTitle="Invalid code" operator="between" prompt="1 = Site A; 2 = Site B; 3 = Site C; -99 = Missing / not answered; -98 = Refused" promptTitle="Study site" showDropDown="false" showErrorMessage="true" showInputMessage="true" sqref="C5:C504" type="list">
      <formula1>'Value Labels'!$B$5:$B$9</formula1>
      <formula2>0</formula2>
    </dataValidation>
    <dataValidation allowBlank="true" error="Pick a code from the dropdown. Codes are defined on the Value Labels sheet." errorStyle="stop" errorTitle="Invalid code" operator="between" prompt="1 = Female; 2 = Male; 3 = Other / self-described; -99 = Missing / not answered; -98 = Refused" promptTitle="Sex" showDropDown="false" showErrorMessage="true" showInputMessage="true" sqref="E5:E504" type="list">
      <formula1>'Value Labels'!$B$10:$B$14</formula1>
      <formula2>0</formula2>
    </dataValidation>
    <dataValidation allowBlank="true" error="Pick a code from the dropdown. Codes are defined on the Value Labels sheet." errorStyle="stop" errorTitle="Invalid code" operator="between" prompt="1 = No formal schooling; 2 = Primary; 3 = Secondary; 4 = Tertiary (college or university); 5 = Postgraduate; -99 = Missing / not answered; -98 = Refused" promptTitle="Highest education" showDropDown="false" showErrorMessage="true" showInputMessage="true" sqref="F5:F504" type="list">
      <formula1>'Value Labels'!$B$15:$B$21</formula1>
      <formula2>0</formula2>
    </dataValidation>
    <dataValidation allowBlank="true" error="Pick a code from the dropdown. Codes are defined on the Value Labels sheet." errorStyle="stop" errorTitle="Invalid code" operator="between" prompt="0 = No; 1 = Yes; -99 = Missing / not answered; -98 = Refused" promptTitle="Consent given" showDropDown="false" showErrorMessage="true" showInputMessage="true" sqref="G5:G504" type="list">
      <formula1>'Value Labels'!$B$22:$B$25</formula1>
      <formula2>0</formula2>
    </dataValidation>
    <dataValidation allowBlank="true" error="Pick a code from the dropdown. Codes are defined on the Value Labels sheet." errorStyle="stop" errorTitle="Invalid code" operator="between" prompt="1 = Very dissatisfied; 2 = Dissatisfied; 3 = Neutral; 4 = Satisfied; 5 = Very satisfied; -99 = Missing / not answered; -98 = Refused" promptTitle="Satisfaction score" showDropDown="false" showErrorMessage="true" showInputMessage="true" sqref="K5:K504" type="list">
      <formula1>'Value Labels'!$B$26:$B$32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20"/>
    <col collapsed="false" customWidth="true" hidden="false" outlineLevel="0" max="4" min="4" style="0" width="12"/>
    <col collapsed="false" customWidth="true" hidden="false" outlineLevel="0" max="6" min="5" style="0" width="10"/>
    <col collapsed="false" customWidth="true" hidden="false" outlineLevel="0" max="10" min="7" style="0" width="12"/>
    <col collapsed="false" customWidth="true" hidden="false" outlineLevel="0" max="11" min="11" style="0" width="2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175</v>
      </c>
    </row>
    <row r="4" customFormat="false" ht="15" hidden="false" customHeight="false" outlineLevel="0" collapsed="false">
      <c r="A4" s="3" t="s">
        <v>176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5" hidden="false" customHeight="false" outlineLevel="0" collapsed="false">
      <c r="A5" s="31" t="s">
        <v>177</v>
      </c>
      <c r="B5" s="31"/>
      <c r="C5" s="31"/>
      <c r="D5" s="31"/>
      <c r="E5" s="32" t="n">
        <f aca="false">COUNTA('Data Entry'!$A$5:$A$504)</f>
        <v>0</v>
      </c>
      <c r="F5" s="32"/>
    </row>
    <row r="6" customFormat="false" ht="15" hidden="false" customHeight="false" outlineLevel="0" collapsed="false">
      <c r="A6" s="31" t="s">
        <v>178</v>
      </c>
      <c r="B6" s="31"/>
      <c r="C6" s="31"/>
      <c r="D6" s="31"/>
      <c r="E6" s="32" t="n">
        <f aca="false">SUMPRODUCT(('Data Entry'!$A$5:$A$504&lt;&gt;"")*(COUNTIF('Data Entry'!$A$5:$A$504,'Data Entry'!$A$5:$A$504)&gt;1))</f>
        <v>0</v>
      </c>
      <c r="F6" s="32"/>
    </row>
    <row r="7" customFormat="false" ht="15" hidden="false" customHeight="false" outlineLevel="0" collapsed="false">
      <c r="A7" s="31" t="s">
        <v>179</v>
      </c>
      <c r="B7" s="31"/>
      <c r="C7" s="31"/>
      <c r="D7" s="31"/>
      <c r="E7" s="32" t="n">
        <f aca="false">SUMPRODUCT(('Data Entry'!$A$5:$A$504="")*((('Data Entry'!B5:B504&lt;&gt;"")+('Data Entry'!C5:C504&lt;&gt;"")+('Data Entry'!D5:D504&lt;&gt;"")+('Data Entry'!E5:E504&lt;&gt;"")+('Data Entry'!F5:F504&lt;&gt;"")+('Data Entry'!G5:G504&lt;&gt;"")+('Data Entry'!H5:H504&lt;&gt;"")+('Data Entry'!I5:I504&lt;&gt;"")+('Data Entry'!K5:K504&lt;&gt;""))&gt;0))</f>
        <v>0</v>
      </c>
      <c r="F7" s="32"/>
    </row>
    <row r="8" customFormat="false" ht="15" hidden="false" customHeight="false" outlineLevel="0" collapsed="false">
      <c r="A8" s="31" t="s">
        <v>180</v>
      </c>
      <c r="B8" s="31"/>
      <c r="C8" s="31"/>
      <c r="D8" s="31"/>
      <c r="E8" s="32" t="n">
        <f aca="false">COUNTIFS('Data Entry'!$A$5:$A$504,"&lt;&gt;",'Data Entry'!$G$5:$G$504,"&lt;&gt;1")</f>
        <v>0</v>
      </c>
      <c r="F8" s="32"/>
    </row>
    <row r="9" customFormat="false" ht="15" hidden="false" customHeight="false" outlineLevel="0" collapsed="false">
      <c r="A9" s="31" t="s">
        <v>181</v>
      </c>
      <c r="B9" s="31"/>
      <c r="C9" s="31"/>
      <c r="D9" s="31"/>
      <c r="E9" s="33" t="str">
        <f aca="false">IF(E5=0,"No data yet",IF(AND(E6=0,E7=0,COUNTIF(K12:K31,"Header mismatch")+COUNTIF(K12:K31,"Missing required")+COUNTIF(K12:K31,"Out of range")=0),"All checks passed","Review flagged items"))</f>
        <v>No data yet</v>
      </c>
      <c r="F9" s="33"/>
      <c r="G9" s="33"/>
    </row>
    <row r="10" customFormat="false" ht="15" hidden="false" customHeight="false" outlineLevel="0" collapsed="false">
      <c r="A10" s="3" t="s">
        <v>182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Format="false" ht="31.5" hidden="false" customHeight="true" outlineLevel="0" collapsed="false">
      <c r="A11" s="12" t="s">
        <v>57</v>
      </c>
      <c r="B11" s="12" t="s">
        <v>183</v>
      </c>
      <c r="C11" s="12" t="s">
        <v>184</v>
      </c>
      <c r="D11" s="12" t="s">
        <v>185</v>
      </c>
      <c r="E11" s="12" t="s">
        <v>68</v>
      </c>
      <c r="F11" s="12" t="s">
        <v>186</v>
      </c>
      <c r="G11" s="12" t="s">
        <v>187</v>
      </c>
      <c r="H11" s="12" t="s">
        <v>188</v>
      </c>
      <c r="I11" s="12" t="s">
        <v>189</v>
      </c>
      <c r="J11" s="12" t="s">
        <v>190</v>
      </c>
      <c r="K11" s="12" t="s">
        <v>191</v>
      </c>
    </row>
    <row r="12" customFormat="false" ht="15" hidden="false" customHeight="false" outlineLevel="0" collapsed="false">
      <c r="A12" s="34" t="n">
        <f aca="false">IF(Codebook!B5="","",Codebook!A5)</f>
        <v>1</v>
      </c>
      <c r="B12" s="35" t="str">
        <f aca="false">IF($A12="","",Codebook!B5)</f>
        <v>participant_id</v>
      </c>
      <c r="C12" s="35" t="str">
        <f aca="false">IF($A12="","",IFERROR(INDEX('Data Entry'!$A$3:$L$3,$A12)&amp;"","(none)"))</f>
        <v>participant_id</v>
      </c>
      <c r="D12" s="34" t="str">
        <f aca="false">IF($A12="","",IF(C12=B12,"OK","CHECK"))</f>
        <v>OK</v>
      </c>
      <c r="E12" s="34" t="str">
        <f aca="false">IF($A12="","",Codebook!L5)</f>
        <v>Yes</v>
      </c>
      <c r="F12" s="34" t="n">
        <f aca="false">IF($A12="","",IFERROR(SUMPRODUCT(--(LEN(INDEX('Data Entry'!$A$5:$L$504,0,$A12))&gt;0)),0))</f>
        <v>0</v>
      </c>
      <c r="G12" s="34" t="n">
        <f aca="false">IF($A12="","",IFERROR(COUNTIF(INDEX('Data Entry'!$A$5:$L$504,0,$A12),-99)+COUNTIF(INDEX('Data Entry'!$A$5:$L$504,0,$A12),-98),0))</f>
        <v>0</v>
      </c>
      <c r="H12" s="34" t="n">
        <f aca="false">IF($A12="","",IF(E12="Yes",MAX(0,$E$5-F12),"n/a"))</f>
        <v>0</v>
      </c>
      <c r="I12" s="34" t="str">
        <f aca="false">IF($A12="","",IF(AND(ISNUMBER(Codebook!H5),ISNUMBER(Codebook!I5)),IFERROR(SUMPRODUCT(ISNUMBER(INDEX('Data Entry'!$A$5:$L$504,0,$A12))*(INDEX('Data Entry'!$A$5:$L$504,0,$A12)&lt;&gt;-99)*(INDEX('Data Entry'!$A$5:$L$504,0,$A12)&lt;&gt;-98)*(((INDEX('Data Entry'!$A$5:$L$504,0,$A12)&lt;Codebook!H5)+(INDEX('Data Entry'!$A$5:$L$504,0,$A12)&gt;Codebook!I5))&gt;0)),0),"n/a"))</f>
        <v>n/a</v>
      </c>
      <c r="J12" s="36" t="str">
        <f aca="false">IF($A12="","",IF($E$5=0,"",MIN(1,F12/$E$5)))</f>
        <v/>
      </c>
      <c r="K12" s="37" t="str">
        <f aca="false">IF($A12="","",IF(D12&lt;&gt;"OK","Header mismatch",IF(AND(E12="Yes",ISNUMBER(H12),H12&gt;0),"Missing required",IF(AND(ISNUMBER(I12),I12&gt;0),"Out of range","OK"))))</f>
        <v>OK</v>
      </c>
    </row>
    <row r="13" customFormat="false" ht="15" hidden="false" customHeight="false" outlineLevel="0" collapsed="false">
      <c r="A13" s="34" t="n">
        <f aca="false">IF(Codebook!B6="","",Codebook!A6)</f>
        <v>2</v>
      </c>
      <c r="B13" s="35" t="str">
        <f aca="false">IF($A13="","",Codebook!B6)</f>
        <v>enrol_date</v>
      </c>
      <c r="C13" s="35" t="str">
        <f aca="false">IF($A13="","",IFERROR(INDEX('Data Entry'!$A$3:$L$3,$A13)&amp;"","(none)"))</f>
        <v>enrol_date</v>
      </c>
      <c r="D13" s="34" t="str">
        <f aca="false">IF($A13="","",IF(C13=B13,"OK","CHECK"))</f>
        <v>OK</v>
      </c>
      <c r="E13" s="34" t="str">
        <f aca="false">IF($A13="","",Codebook!L6)</f>
        <v>Yes</v>
      </c>
      <c r="F13" s="34" t="n">
        <f aca="false">IF($A13="","",IFERROR(SUMPRODUCT(--(LEN(INDEX('Data Entry'!$A$5:$L$504,0,$A13))&gt;0)),0))</f>
        <v>0</v>
      </c>
      <c r="G13" s="34" t="n">
        <f aca="false">IF($A13="","",IFERROR(COUNTIF(INDEX('Data Entry'!$A$5:$L$504,0,$A13),-99)+COUNTIF(INDEX('Data Entry'!$A$5:$L$504,0,$A13),-98),0))</f>
        <v>0</v>
      </c>
      <c r="H13" s="34" t="n">
        <f aca="false">IF($A13="","",IF(E13="Yes",MAX(0,$E$5-F13),"n/a"))</f>
        <v>0</v>
      </c>
      <c r="I13" s="34" t="n">
        <f aca="false">IF($A13="","",IF(AND(ISNUMBER(Codebook!H6),ISNUMBER(Codebook!I6)),IFERROR(SUMPRODUCT(ISNUMBER(INDEX('Data Entry'!$A$5:$L$504,0,$A13))*(INDEX('Data Entry'!$A$5:$L$504,0,$A13)&lt;&gt;-99)*(INDEX('Data Entry'!$A$5:$L$504,0,$A13)&lt;&gt;-98)*(((INDEX('Data Entry'!$A$5:$L$504,0,$A13)&lt;Codebook!H6)+(INDEX('Data Entry'!$A$5:$L$504,0,$A13)&gt;Codebook!I6))&gt;0)),0),"n/a"))</f>
        <v>0</v>
      </c>
      <c r="J13" s="36" t="str">
        <f aca="false">IF($A13="","",IF($E$5=0,"",MIN(1,F13/$E$5)))</f>
        <v/>
      </c>
      <c r="K13" s="37" t="str">
        <f aca="false">IF($A13="","",IF(D13&lt;&gt;"OK","Header mismatch",IF(AND(E13="Yes",ISNUMBER(H13),H13&gt;0),"Missing required",IF(AND(ISNUMBER(I13),I13&gt;0),"Out of range","OK"))))</f>
        <v>OK</v>
      </c>
    </row>
    <row r="14" customFormat="false" ht="15" hidden="false" customHeight="false" outlineLevel="0" collapsed="false">
      <c r="A14" s="34" t="n">
        <f aca="false">IF(Codebook!B7="","",Codebook!A7)</f>
        <v>3</v>
      </c>
      <c r="B14" s="35" t="str">
        <f aca="false">IF($A14="","",Codebook!B7)</f>
        <v>site</v>
      </c>
      <c r="C14" s="35" t="str">
        <f aca="false">IF($A14="","",IFERROR(INDEX('Data Entry'!$A$3:$L$3,$A14)&amp;"","(none)"))</f>
        <v>site</v>
      </c>
      <c r="D14" s="34" t="str">
        <f aca="false">IF($A14="","",IF(C14=B14,"OK","CHECK"))</f>
        <v>OK</v>
      </c>
      <c r="E14" s="34" t="str">
        <f aca="false">IF($A14="","",Codebook!L7)</f>
        <v>Yes</v>
      </c>
      <c r="F14" s="34" t="n">
        <f aca="false">IF($A14="","",IFERROR(SUMPRODUCT(--(LEN(INDEX('Data Entry'!$A$5:$L$504,0,$A14))&gt;0)),0))</f>
        <v>0</v>
      </c>
      <c r="G14" s="34" t="n">
        <f aca="false">IF($A14="","",IFERROR(COUNTIF(INDEX('Data Entry'!$A$5:$L$504,0,$A14),-99)+COUNTIF(INDEX('Data Entry'!$A$5:$L$504,0,$A14),-98),0))</f>
        <v>0</v>
      </c>
      <c r="H14" s="34" t="n">
        <f aca="false">IF($A14="","",IF(E14="Yes",MAX(0,$E$5-F14),"n/a"))</f>
        <v>0</v>
      </c>
      <c r="I14" s="34" t="str">
        <f aca="false">IF($A14="","",IF(AND(ISNUMBER(Codebook!H7),ISNUMBER(Codebook!I7)),IFERROR(SUMPRODUCT(ISNUMBER(INDEX('Data Entry'!$A$5:$L$504,0,$A14))*(INDEX('Data Entry'!$A$5:$L$504,0,$A14)&lt;&gt;-99)*(INDEX('Data Entry'!$A$5:$L$504,0,$A14)&lt;&gt;-98)*(((INDEX('Data Entry'!$A$5:$L$504,0,$A14)&lt;Codebook!H7)+(INDEX('Data Entry'!$A$5:$L$504,0,$A14)&gt;Codebook!I7))&gt;0)),0),"n/a"))</f>
        <v>n/a</v>
      </c>
      <c r="J14" s="36" t="str">
        <f aca="false">IF($A14="","",IF($E$5=0,"",MIN(1,F14/$E$5)))</f>
        <v/>
      </c>
      <c r="K14" s="37" t="str">
        <f aca="false">IF($A14="","",IF(D14&lt;&gt;"OK","Header mismatch",IF(AND(E14="Yes",ISNUMBER(H14),H14&gt;0),"Missing required",IF(AND(ISNUMBER(I14),I14&gt;0),"Out of range","OK"))))</f>
        <v>OK</v>
      </c>
    </row>
    <row r="15" customFormat="false" ht="15" hidden="false" customHeight="false" outlineLevel="0" collapsed="false">
      <c r="A15" s="34" t="n">
        <f aca="false">IF(Codebook!B8="","",Codebook!A8)</f>
        <v>4</v>
      </c>
      <c r="B15" s="35" t="str">
        <f aca="false">IF($A15="","",Codebook!B8)</f>
        <v>age_years</v>
      </c>
      <c r="C15" s="35" t="str">
        <f aca="false">IF($A15="","",IFERROR(INDEX('Data Entry'!$A$3:$L$3,$A15)&amp;"","(none)"))</f>
        <v>age_years</v>
      </c>
      <c r="D15" s="34" t="str">
        <f aca="false">IF($A15="","",IF(C15=B15,"OK","CHECK"))</f>
        <v>OK</v>
      </c>
      <c r="E15" s="34" t="str">
        <f aca="false">IF($A15="","",Codebook!L8)</f>
        <v>Yes</v>
      </c>
      <c r="F15" s="34" t="n">
        <f aca="false">IF($A15="","",IFERROR(SUMPRODUCT(--(LEN(INDEX('Data Entry'!$A$5:$L$504,0,$A15))&gt;0)),0))</f>
        <v>0</v>
      </c>
      <c r="G15" s="34" t="n">
        <f aca="false">IF($A15="","",IFERROR(COUNTIF(INDEX('Data Entry'!$A$5:$L$504,0,$A15),-99)+COUNTIF(INDEX('Data Entry'!$A$5:$L$504,0,$A15),-98),0))</f>
        <v>0</v>
      </c>
      <c r="H15" s="34" t="n">
        <f aca="false">IF($A15="","",IF(E15="Yes",MAX(0,$E$5-F15),"n/a"))</f>
        <v>0</v>
      </c>
      <c r="I15" s="34" t="n">
        <f aca="false">IF($A15="","",IF(AND(ISNUMBER(Codebook!H8),ISNUMBER(Codebook!I8)),IFERROR(SUMPRODUCT(ISNUMBER(INDEX('Data Entry'!$A$5:$L$504,0,$A15))*(INDEX('Data Entry'!$A$5:$L$504,0,$A15)&lt;&gt;-99)*(INDEX('Data Entry'!$A$5:$L$504,0,$A15)&lt;&gt;-98)*(((INDEX('Data Entry'!$A$5:$L$504,0,$A15)&lt;Codebook!H8)+(INDEX('Data Entry'!$A$5:$L$504,0,$A15)&gt;Codebook!I8))&gt;0)),0),"n/a"))</f>
        <v>0</v>
      </c>
      <c r="J15" s="36" t="str">
        <f aca="false">IF($A15="","",IF($E$5=0,"",MIN(1,F15/$E$5)))</f>
        <v/>
      </c>
      <c r="K15" s="37" t="str">
        <f aca="false">IF($A15="","",IF(D15&lt;&gt;"OK","Header mismatch",IF(AND(E15="Yes",ISNUMBER(H15),H15&gt;0),"Missing required",IF(AND(ISNUMBER(I15),I15&gt;0),"Out of range","OK"))))</f>
        <v>OK</v>
      </c>
    </row>
    <row r="16" customFormat="false" ht="15" hidden="false" customHeight="false" outlineLevel="0" collapsed="false">
      <c r="A16" s="34" t="n">
        <f aca="false">IF(Codebook!B9="","",Codebook!A9)</f>
        <v>5</v>
      </c>
      <c r="B16" s="35" t="str">
        <f aca="false">IF($A16="","",Codebook!B9)</f>
        <v>sex</v>
      </c>
      <c r="C16" s="35" t="str">
        <f aca="false">IF($A16="","",IFERROR(INDEX('Data Entry'!$A$3:$L$3,$A16)&amp;"","(none)"))</f>
        <v>sex</v>
      </c>
      <c r="D16" s="34" t="str">
        <f aca="false">IF($A16="","",IF(C16=B16,"OK","CHECK"))</f>
        <v>OK</v>
      </c>
      <c r="E16" s="34" t="str">
        <f aca="false">IF($A16="","",Codebook!L9)</f>
        <v>Yes</v>
      </c>
      <c r="F16" s="34" t="n">
        <f aca="false">IF($A16="","",IFERROR(SUMPRODUCT(--(LEN(INDEX('Data Entry'!$A$5:$L$504,0,$A16))&gt;0)),0))</f>
        <v>0</v>
      </c>
      <c r="G16" s="34" t="n">
        <f aca="false">IF($A16="","",IFERROR(COUNTIF(INDEX('Data Entry'!$A$5:$L$504,0,$A16),-99)+COUNTIF(INDEX('Data Entry'!$A$5:$L$504,0,$A16),-98),0))</f>
        <v>0</v>
      </c>
      <c r="H16" s="34" t="n">
        <f aca="false">IF($A16="","",IF(E16="Yes",MAX(0,$E$5-F16),"n/a"))</f>
        <v>0</v>
      </c>
      <c r="I16" s="34" t="str">
        <f aca="false">IF($A16="","",IF(AND(ISNUMBER(Codebook!H9),ISNUMBER(Codebook!I9)),IFERROR(SUMPRODUCT(ISNUMBER(INDEX('Data Entry'!$A$5:$L$504,0,$A16))*(INDEX('Data Entry'!$A$5:$L$504,0,$A16)&lt;&gt;-99)*(INDEX('Data Entry'!$A$5:$L$504,0,$A16)&lt;&gt;-98)*(((INDEX('Data Entry'!$A$5:$L$504,0,$A16)&lt;Codebook!H9)+(INDEX('Data Entry'!$A$5:$L$504,0,$A16)&gt;Codebook!I9))&gt;0)),0),"n/a"))</f>
        <v>n/a</v>
      </c>
      <c r="J16" s="36" t="str">
        <f aca="false">IF($A16="","",IF($E$5=0,"",MIN(1,F16/$E$5)))</f>
        <v/>
      </c>
      <c r="K16" s="37" t="str">
        <f aca="false">IF($A16="","",IF(D16&lt;&gt;"OK","Header mismatch",IF(AND(E16="Yes",ISNUMBER(H16),H16&gt;0),"Missing required",IF(AND(ISNUMBER(I16),I16&gt;0),"Out of range","OK"))))</f>
        <v>OK</v>
      </c>
    </row>
    <row r="17" customFormat="false" ht="15" hidden="false" customHeight="false" outlineLevel="0" collapsed="false">
      <c r="A17" s="34" t="n">
        <f aca="false">IF(Codebook!B10="","",Codebook!A10)</f>
        <v>6</v>
      </c>
      <c r="B17" s="35" t="str">
        <f aca="false">IF($A17="","",Codebook!B10)</f>
        <v>education</v>
      </c>
      <c r="C17" s="35" t="str">
        <f aca="false">IF($A17="","",IFERROR(INDEX('Data Entry'!$A$3:$L$3,$A17)&amp;"","(none)"))</f>
        <v>education</v>
      </c>
      <c r="D17" s="34" t="str">
        <f aca="false">IF($A17="","",IF(C17=B17,"OK","CHECK"))</f>
        <v>OK</v>
      </c>
      <c r="E17" s="34" t="str">
        <f aca="false">IF($A17="","",Codebook!L10)</f>
        <v>No</v>
      </c>
      <c r="F17" s="34" t="n">
        <f aca="false">IF($A17="","",IFERROR(SUMPRODUCT(--(LEN(INDEX('Data Entry'!$A$5:$L$504,0,$A17))&gt;0)),0))</f>
        <v>0</v>
      </c>
      <c r="G17" s="34" t="n">
        <f aca="false">IF($A17="","",IFERROR(COUNTIF(INDEX('Data Entry'!$A$5:$L$504,0,$A17),-99)+COUNTIF(INDEX('Data Entry'!$A$5:$L$504,0,$A17),-98),0))</f>
        <v>0</v>
      </c>
      <c r="H17" s="34" t="str">
        <f aca="false">IF($A17="","",IF(E17="Yes",MAX(0,$E$5-F17),"n/a"))</f>
        <v>n/a</v>
      </c>
      <c r="I17" s="34" t="str">
        <f aca="false">IF($A17="","",IF(AND(ISNUMBER(Codebook!H10),ISNUMBER(Codebook!I10)),IFERROR(SUMPRODUCT(ISNUMBER(INDEX('Data Entry'!$A$5:$L$504,0,$A17))*(INDEX('Data Entry'!$A$5:$L$504,0,$A17)&lt;&gt;-99)*(INDEX('Data Entry'!$A$5:$L$504,0,$A17)&lt;&gt;-98)*(((INDEX('Data Entry'!$A$5:$L$504,0,$A17)&lt;Codebook!H10)+(INDEX('Data Entry'!$A$5:$L$504,0,$A17)&gt;Codebook!I10))&gt;0)),0),"n/a"))</f>
        <v>n/a</v>
      </c>
      <c r="J17" s="36" t="str">
        <f aca="false">IF($A17="","",IF($E$5=0,"",MIN(1,F17/$E$5)))</f>
        <v/>
      </c>
      <c r="K17" s="37" t="str">
        <f aca="false">IF($A17="","",IF(D17&lt;&gt;"OK","Header mismatch",IF(AND(E17="Yes",ISNUMBER(H17),H17&gt;0),"Missing required",IF(AND(ISNUMBER(I17),I17&gt;0),"Out of range","OK"))))</f>
        <v>OK</v>
      </c>
    </row>
    <row r="18" customFormat="false" ht="15" hidden="false" customHeight="false" outlineLevel="0" collapsed="false">
      <c r="A18" s="34" t="n">
        <f aca="false">IF(Codebook!B11="","",Codebook!A11)</f>
        <v>7</v>
      </c>
      <c r="B18" s="35" t="str">
        <f aca="false">IF($A18="","",Codebook!B11)</f>
        <v>consent</v>
      </c>
      <c r="C18" s="35" t="str">
        <f aca="false">IF($A18="","",IFERROR(INDEX('Data Entry'!$A$3:$L$3,$A18)&amp;"","(none)"))</f>
        <v>consent</v>
      </c>
      <c r="D18" s="34" t="str">
        <f aca="false">IF($A18="","",IF(C18=B18,"OK","CHECK"))</f>
        <v>OK</v>
      </c>
      <c r="E18" s="34" t="str">
        <f aca="false">IF($A18="","",Codebook!L11)</f>
        <v>Yes</v>
      </c>
      <c r="F18" s="34" t="n">
        <f aca="false">IF($A18="","",IFERROR(SUMPRODUCT(--(LEN(INDEX('Data Entry'!$A$5:$L$504,0,$A18))&gt;0)),0))</f>
        <v>0</v>
      </c>
      <c r="G18" s="34" t="n">
        <f aca="false">IF($A18="","",IFERROR(COUNTIF(INDEX('Data Entry'!$A$5:$L$504,0,$A18),-99)+COUNTIF(INDEX('Data Entry'!$A$5:$L$504,0,$A18),-98),0))</f>
        <v>0</v>
      </c>
      <c r="H18" s="34" t="n">
        <f aca="false">IF($A18="","",IF(E18="Yes",MAX(0,$E$5-F18),"n/a"))</f>
        <v>0</v>
      </c>
      <c r="I18" s="34" t="str">
        <f aca="false">IF($A18="","",IF(AND(ISNUMBER(Codebook!H11),ISNUMBER(Codebook!I11)),IFERROR(SUMPRODUCT(ISNUMBER(INDEX('Data Entry'!$A$5:$L$504,0,$A18))*(INDEX('Data Entry'!$A$5:$L$504,0,$A18)&lt;&gt;-99)*(INDEX('Data Entry'!$A$5:$L$504,0,$A18)&lt;&gt;-98)*(((INDEX('Data Entry'!$A$5:$L$504,0,$A18)&lt;Codebook!H11)+(INDEX('Data Entry'!$A$5:$L$504,0,$A18)&gt;Codebook!I11))&gt;0)),0),"n/a"))</f>
        <v>n/a</v>
      </c>
      <c r="J18" s="36" t="str">
        <f aca="false">IF($A18="","",IF($E$5=0,"",MIN(1,F18/$E$5)))</f>
        <v/>
      </c>
      <c r="K18" s="37" t="str">
        <f aca="false">IF($A18="","",IF(D18&lt;&gt;"OK","Header mismatch",IF(AND(E18="Yes",ISNUMBER(H18),H18&gt;0),"Missing required",IF(AND(ISNUMBER(I18),I18&gt;0),"Out of range","OK"))))</f>
        <v>OK</v>
      </c>
    </row>
    <row r="19" customFormat="false" ht="15" hidden="false" customHeight="false" outlineLevel="0" collapsed="false">
      <c r="A19" s="34" t="n">
        <f aca="false">IF(Codebook!B12="","",Codebook!A12)</f>
        <v>8</v>
      </c>
      <c r="B19" s="35" t="str">
        <f aca="false">IF($A19="","",Codebook!B12)</f>
        <v>height_cm</v>
      </c>
      <c r="C19" s="35" t="str">
        <f aca="false">IF($A19="","",IFERROR(INDEX('Data Entry'!$A$3:$L$3,$A19)&amp;"","(none)"))</f>
        <v>height_cm</v>
      </c>
      <c r="D19" s="34" t="str">
        <f aca="false">IF($A19="","",IF(C19=B19,"OK","CHECK"))</f>
        <v>OK</v>
      </c>
      <c r="E19" s="34" t="str">
        <f aca="false">IF($A19="","",Codebook!L12)</f>
        <v>No</v>
      </c>
      <c r="F19" s="34" t="n">
        <f aca="false">IF($A19="","",IFERROR(SUMPRODUCT(--(LEN(INDEX('Data Entry'!$A$5:$L$504,0,$A19))&gt;0)),0))</f>
        <v>0</v>
      </c>
      <c r="G19" s="34" t="n">
        <f aca="false">IF($A19="","",IFERROR(COUNTIF(INDEX('Data Entry'!$A$5:$L$504,0,$A19),-99)+COUNTIF(INDEX('Data Entry'!$A$5:$L$504,0,$A19),-98),0))</f>
        <v>0</v>
      </c>
      <c r="H19" s="34" t="str">
        <f aca="false">IF($A19="","",IF(E19="Yes",MAX(0,$E$5-F19),"n/a"))</f>
        <v>n/a</v>
      </c>
      <c r="I19" s="34" t="n">
        <f aca="false">IF($A19="","",IF(AND(ISNUMBER(Codebook!H12),ISNUMBER(Codebook!I12)),IFERROR(SUMPRODUCT(ISNUMBER(INDEX('Data Entry'!$A$5:$L$504,0,$A19))*(INDEX('Data Entry'!$A$5:$L$504,0,$A19)&lt;&gt;-99)*(INDEX('Data Entry'!$A$5:$L$504,0,$A19)&lt;&gt;-98)*(((INDEX('Data Entry'!$A$5:$L$504,0,$A19)&lt;Codebook!H12)+(INDEX('Data Entry'!$A$5:$L$504,0,$A19)&gt;Codebook!I12))&gt;0)),0),"n/a"))</f>
        <v>0</v>
      </c>
      <c r="J19" s="36" t="str">
        <f aca="false">IF($A19="","",IF($E$5=0,"",MIN(1,F19/$E$5)))</f>
        <v/>
      </c>
      <c r="K19" s="37" t="str">
        <f aca="false">IF($A19="","",IF(D19&lt;&gt;"OK","Header mismatch",IF(AND(E19="Yes",ISNUMBER(H19),H19&gt;0),"Missing required",IF(AND(ISNUMBER(I19),I19&gt;0),"Out of range","OK"))))</f>
        <v>OK</v>
      </c>
    </row>
    <row r="20" customFormat="false" ht="15" hidden="false" customHeight="false" outlineLevel="0" collapsed="false">
      <c r="A20" s="34" t="n">
        <f aca="false">IF(Codebook!B13="","",Codebook!A13)</f>
        <v>9</v>
      </c>
      <c r="B20" s="35" t="str">
        <f aca="false">IF($A20="","",Codebook!B13)</f>
        <v>weight_kg</v>
      </c>
      <c r="C20" s="35" t="str">
        <f aca="false">IF($A20="","",IFERROR(INDEX('Data Entry'!$A$3:$L$3,$A20)&amp;"","(none)"))</f>
        <v>weight_kg</v>
      </c>
      <c r="D20" s="34" t="str">
        <f aca="false">IF($A20="","",IF(C20=B20,"OK","CHECK"))</f>
        <v>OK</v>
      </c>
      <c r="E20" s="34" t="str">
        <f aca="false">IF($A20="","",Codebook!L13)</f>
        <v>No</v>
      </c>
      <c r="F20" s="34" t="n">
        <f aca="false">IF($A20="","",IFERROR(SUMPRODUCT(--(LEN(INDEX('Data Entry'!$A$5:$L$504,0,$A20))&gt;0)),0))</f>
        <v>0</v>
      </c>
      <c r="G20" s="34" t="n">
        <f aca="false">IF($A20="","",IFERROR(COUNTIF(INDEX('Data Entry'!$A$5:$L$504,0,$A20),-99)+COUNTIF(INDEX('Data Entry'!$A$5:$L$504,0,$A20),-98),0))</f>
        <v>0</v>
      </c>
      <c r="H20" s="34" t="str">
        <f aca="false">IF($A20="","",IF(E20="Yes",MAX(0,$E$5-F20),"n/a"))</f>
        <v>n/a</v>
      </c>
      <c r="I20" s="34" t="n">
        <f aca="false">IF($A20="","",IF(AND(ISNUMBER(Codebook!H13),ISNUMBER(Codebook!I13)),IFERROR(SUMPRODUCT(ISNUMBER(INDEX('Data Entry'!$A$5:$L$504,0,$A20))*(INDEX('Data Entry'!$A$5:$L$504,0,$A20)&lt;&gt;-99)*(INDEX('Data Entry'!$A$5:$L$504,0,$A20)&lt;&gt;-98)*(((INDEX('Data Entry'!$A$5:$L$504,0,$A20)&lt;Codebook!H13)+(INDEX('Data Entry'!$A$5:$L$504,0,$A20)&gt;Codebook!I13))&gt;0)),0),"n/a"))</f>
        <v>0</v>
      </c>
      <c r="J20" s="36" t="str">
        <f aca="false">IF($A20="","",IF($E$5=0,"",MIN(1,F20/$E$5)))</f>
        <v/>
      </c>
      <c r="K20" s="37" t="str">
        <f aca="false">IF($A20="","",IF(D20&lt;&gt;"OK","Header mismatch",IF(AND(E20="Yes",ISNUMBER(H20),H20&gt;0),"Missing required",IF(AND(ISNUMBER(I20),I20&gt;0),"Out of range","OK"))))</f>
        <v>OK</v>
      </c>
    </row>
    <row r="21" customFormat="false" ht="15" hidden="false" customHeight="false" outlineLevel="0" collapsed="false">
      <c r="A21" s="34" t="n">
        <f aca="false">IF(Codebook!B14="","",Codebook!A14)</f>
        <v>10</v>
      </c>
      <c r="B21" s="35" t="str">
        <f aca="false">IF($A21="","",Codebook!B14)</f>
        <v>bmi</v>
      </c>
      <c r="C21" s="35" t="str">
        <f aca="false">IF($A21="","",IFERROR(INDEX('Data Entry'!$A$3:$L$3,$A21)&amp;"","(none)"))</f>
        <v>bmi</v>
      </c>
      <c r="D21" s="34" t="str">
        <f aca="false">IF($A21="","",IF(C21=B21,"OK","CHECK"))</f>
        <v>OK</v>
      </c>
      <c r="E21" s="34" t="str">
        <f aca="false">IF($A21="","",Codebook!L14)</f>
        <v>No</v>
      </c>
      <c r="F21" s="34" t="n">
        <f aca="false">IF($A21="","",IFERROR(SUMPRODUCT(--(LEN(INDEX('Data Entry'!$A$5:$L$504,0,$A21))&gt;0)),0))</f>
        <v>0</v>
      </c>
      <c r="G21" s="34" t="n">
        <f aca="false">IF($A21="","",IFERROR(COUNTIF(INDEX('Data Entry'!$A$5:$L$504,0,$A21),-99)+COUNTIF(INDEX('Data Entry'!$A$5:$L$504,0,$A21),-98),0))</f>
        <v>0</v>
      </c>
      <c r="H21" s="34" t="str">
        <f aca="false">IF($A21="","",IF(E21="Yes",MAX(0,$E$5-F21),"n/a"))</f>
        <v>n/a</v>
      </c>
      <c r="I21" s="34" t="n">
        <f aca="false">IF($A21="","",IF(AND(ISNUMBER(Codebook!H14),ISNUMBER(Codebook!I14)),IFERROR(SUMPRODUCT(ISNUMBER(INDEX('Data Entry'!$A$5:$L$504,0,$A21))*(INDEX('Data Entry'!$A$5:$L$504,0,$A21)&lt;&gt;-99)*(INDEX('Data Entry'!$A$5:$L$504,0,$A21)&lt;&gt;-98)*(((INDEX('Data Entry'!$A$5:$L$504,0,$A21)&lt;Codebook!H14)+(INDEX('Data Entry'!$A$5:$L$504,0,$A21)&gt;Codebook!I14))&gt;0)),0),"n/a"))</f>
        <v>0</v>
      </c>
      <c r="J21" s="36" t="str">
        <f aca="false">IF($A21="","",IF($E$5=0,"",MIN(1,F21/$E$5)))</f>
        <v/>
      </c>
      <c r="K21" s="37" t="str">
        <f aca="false">IF($A21="","",IF(D21&lt;&gt;"OK","Header mismatch",IF(AND(E21="Yes",ISNUMBER(H21),H21&gt;0),"Missing required",IF(AND(ISNUMBER(I21),I21&gt;0),"Out of range","OK"))))</f>
        <v>OK</v>
      </c>
    </row>
    <row r="22" customFormat="false" ht="15" hidden="false" customHeight="false" outlineLevel="0" collapsed="false">
      <c r="A22" s="34" t="n">
        <f aca="false">IF(Codebook!B15="","",Codebook!A15)</f>
        <v>11</v>
      </c>
      <c r="B22" s="35" t="str">
        <f aca="false">IF($A22="","",Codebook!B15)</f>
        <v>satisfaction</v>
      </c>
      <c r="C22" s="35" t="str">
        <f aca="false">IF($A22="","",IFERROR(INDEX('Data Entry'!$A$3:$L$3,$A22)&amp;"","(none)"))</f>
        <v>satisfaction</v>
      </c>
      <c r="D22" s="34" t="str">
        <f aca="false">IF($A22="","",IF(C22=B22,"OK","CHECK"))</f>
        <v>OK</v>
      </c>
      <c r="E22" s="34" t="str">
        <f aca="false">IF($A22="","",Codebook!L15)</f>
        <v>No</v>
      </c>
      <c r="F22" s="34" t="n">
        <f aca="false">IF($A22="","",IFERROR(SUMPRODUCT(--(LEN(INDEX('Data Entry'!$A$5:$L$504,0,$A22))&gt;0)),0))</f>
        <v>0</v>
      </c>
      <c r="G22" s="34" t="n">
        <f aca="false">IF($A22="","",IFERROR(COUNTIF(INDEX('Data Entry'!$A$5:$L$504,0,$A22),-99)+COUNTIF(INDEX('Data Entry'!$A$5:$L$504,0,$A22),-98),0))</f>
        <v>0</v>
      </c>
      <c r="H22" s="34" t="str">
        <f aca="false">IF($A22="","",IF(E22="Yes",MAX(0,$E$5-F22),"n/a"))</f>
        <v>n/a</v>
      </c>
      <c r="I22" s="34" t="n">
        <f aca="false">IF($A22="","",IF(AND(ISNUMBER(Codebook!H15),ISNUMBER(Codebook!I15)),IFERROR(SUMPRODUCT(ISNUMBER(INDEX('Data Entry'!$A$5:$L$504,0,$A22))*(INDEX('Data Entry'!$A$5:$L$504,0,$A22)&lt;&gt;-99)*(INDEX('Data Entry'!$A$5:$L$504,0,$A22)&lt;&gt;-98)*(((INDEX('Data Entry'!$A$5:$L$504,0,$A22)&lt;Codebook!H15)+(INDEX('Data Entry'!$A$5:$L$504,0,$A22)&gt;Codebook!I15))&gt;0)),0),"n/a"))</f>
        <v>0</v>
      </c>
      <c r="J22" s="36" t="str">
        <f aca="false">IF($A22="","",IF($E$5=0,"",MIN(1,F22/$E$5)))</f>
        <v/>
      </c>
      <c r="K22" s="37" t="str">
        <f aca="false">IF($A22="","",IF(D22&lt;&gt;"OK","Header mismatch",IF(AND(E22="Yes",ISNUMBER(H22),H22&gt;0),"Missing required",IF(AND(ISNUMBER(I22),I22&gt;0),"Out of range","OK"))))</f>
        <v>OK</v>
      </c>
    </row>
    <row r="23" customFormat="false" ht="15" hidden="false" customHeight="false" outlineLevel="0" collapsed="false">
      <c r="A23" s="34" t="n">
        <f aca="false">IF(Codebook!B16="","",Codebook!A16)</f>
        <v>12</v>
      </c>
      <c r="B23" s="35" t="str">
        <f aca="false">IF($A23="","",Codebook!B16)</f>
        <v>comments</v>
      </c>
      <c r="C23" s="35" t="str">
        <f aca="false">IF($A23="","",IFERROR(INDEX('Data Entry'!$A$3:$L$3,$A23)&amp;"","(none)"))</f>
        <v>comments</v>
      </c>
      <c r="D23" s="34" t="str">
        <f aca="false">IF($A23="","",IF(C23=B23,"OK","CHECK"))</f>
        <v>OK</v>
      </c>
      <c r="E23" s="34" t="str">
        <f aca="false">IF($A23="","",Codebook!L16)</f>
        <v>No</v>
      </c>
      <c r="F23" s="34" t="n">
        <f aca="false">IF($A23="","",IFERROR(SUMPRODUCT(--(LEN(INDEX('Data Entry'!$A$5:$L$504,0,$A23))&gt;0)),0))</f>
        <v>0</v>
      </c>
      <c r="G23" s="34" t="n">
        <f aca="false">IF($A23="","",IFERROR(COUNTIF(INDEX('Data Entry'!$A$5:$L$504,0,$A23),-99)+COUNTIF(INDEX('Data Entry'!$A$5:$L$504,0,$A23),-98),0))</f>
        <v>0</v>
      </c>
      <c r="H23" s="34" t="str">
        <f aca="false">IF($A23="","",IF(E23="Yes",MAX(0,$E$5-F23),"n/a"))</f>
        <v>n/a</v>
      </c>
      <c r="I23" s="34" t="str">
        <f aca="false">IF($A23="","",IF(AND(ISNUMBER(Codebook!H16),ISNUMBER(Codebook!I16)),IFERROR(SUMPRODUCT(ISNUMBER(INDEX('Data Entry'!$A$5:$L$504,0,$A23))*(INDEX('Data Entry'!$A$5:$L$504,0,$A23)&lt;&gt;-99)*(INDEX('Data Entry'!$A$5:$L$504,0,$A23)&lt;&gt;-98)*(((INDEX('Data Entry'!$A$5:$L$504,0,$A23)&lt;Codebook!H16)+(INDEX('Data Entry'!$A$5:$L$504,0,$A23)&gt;Codebook!I16))&gt;0)),0),"n/a"))</f>
        <v>n/a</v>
      </c>
      <c r="J23" s="36" t="str">
        <f aca="false">IF($A23="","",IF($E$5=0,"",MIN(1,F23/$E$5)))</f>
        <v/>
      </c>
      <c r="K23" s="37" t="str">
        <f aca="false">IF($A23="","",IF(D23&lt;&gt;"OK","Header mismatch",IF(AND(E23="Yes",ISNUMBER(H23),H23&gt;0),"Missing required",IF(AND(ISNUMBER(I23),I23&gt;0),"Out of range","OK"))))</f>
        <v>OK</v>
      </c>
    </row>
    <row r="24" customFormat="false" ht="15" hidden="false" customHeight="false" outlineLevel="0" collapsed="false">
      <c r="A24" s="34" t="str">
        <f aca="false">IF(Codebook!B17="","",Codebook!A17)</f>
        <v/>
      </c>
      <c r="B24" s="35" t="str">
        <f aca="false">IF($A24="","",Codebook!B17)</f>
        <v/>
      </c>
      <c r="C24" s="35" t="str">
        <f aca="false">IF($A24="","",IFERROR(INDEX('Data Entry'!$A$3:$L$3,$A24)&amp;"","(none)"))</f>
        <v/>
      </c>
      <c r="D24" s="34" t="str">
        <f aca="false">IF($A24="","",IF(C24=B24,"OK","CHECK"))</f>
        <v/>
      </c>
      <c r="E24" s="34" t="str">
        <f aca="false">IF($A24="","",Codebook!L17)</f>
        <v/>
      </c>
      <c r="F24" s="34" t="str">
        <f aca="false">IF($A24="","",IFERROR(SUMPRODUCT(--(LEN(INDEX('Data Entry'!$A$5:$L$504,0,$A24))&gt;0)),0))</f>
        <v/>
      </c>
      <c r="G24" s="34" t="str">
        <f aca="false">IF($A24="","",IFERROR(COUNTIF(INDEX('Data Entry'!$A$5:$L$504,0,$A24),-99)+COUNTIF(INDEX('Data Entry'!$A$5:$L$504,0,$A24),-98),0))</f>
        <v/>
      </c>
      <c r="H24" s="34" t="str">
        <f aca="false">IF($A24="","",IF(E24="Yes",MAX(0,$E$5-F24),"n/a"))</f>
        <v/>
      </c>
      <c r="I24" s="34" t="str">
        <f aca="false">IF($A24="","",IF(AND(ISNUMBER(Codebook!H17),ISNUMBER(Codebook!I17)),IFERROR(SUMPRODUCT(ISNUMBER(INDEX('Data Entry'!$A$5:$L$504,0,$A24))*(INDEX('Data Entry'!$A$5:$L$504,0,$A24)&lt;&gt;-99)*(INDEX('Data Entry'!$A$5:$L$504,0,$A24)&lt;&gt;-98)*(((INDEX('Data Entry'!$A$5:$L$504,0,$A24)&lt;Codebook!H17)+(INDEX('Data Entry'!$A$5:$L$504,0,$A24)&gt;Codebook!I17))&gt;0)),0),"n/a"))</f>
        <v/>
      </c>
      <c r="J24" s="36" t="str">
        <f aca="false">IF($A24="","",IF($E$5=0,"",MIN(1,F24/$E$5)))</f>
        <v/>
      </c>
      <c r="K24" s="37" t="str">
        <f aca="false">IF($A24="","",IF(D24&lt;&gt;"OK","Header mismatch",IF(AND(E24="Yes",ISNUMBER(H24),H24&gt;0),"Missing required",IF(AND(ISNUMBER(I24),I24&gt;0),"Out of range","OK"))))</f>
        <v/>
      </c>
    </row>
    <row r="25" customFormat="false" ht="15" hidden="false" customHeight="false" outlineLevel="0" collapsed="false">
      <c r="A25" s="34" t="str">
        <f aca="false">IF(Codebook!B18="","",Codebook!A18)</f>
        <v/>
      </c>
      <c r="B25" s="35" t="str">
        <f aca="false">IF($A25="","",Codebook!B18)</f>
        <v/>
      </c>
      <c r="C25" s="35" t="str">
        <f aca="false">IF($A25="","",IFERROR(INDEX('Data Entry'!$A$3:$L$3,$A25)&amp;"","(none)"))</f>
        <v/>
      </c>
      <c r="D25" s="34" t="str">
        <f aca="false">IF($A25="","",IF(C25=B25,"OK","CHECK"))</f>
        <v/>
      </c>
      <c r="E25" s="34" t="str">
        <f aca="false">IF($A25="","",Codebook!L18)</f>
        <v/>
      </c>
      <c r="F25" s="34" t="str">
        <f aca="false">IF($A25="","",IFERROR(SUMPRODUCT(--(LEN(INDEX('Data Entry'!$A$5:$L$504,0,$A25))&gt;0)),0))</f>
        <v/>
      </c>
      <c r="G25" s="34" t="str">
        <f aca="false">IF($A25="","",IFERROR(COUNTIF(INDEX('Data Entry'!$A$5:$L$504,0,$A25),-99)+COUNTIF(INDEX('Data Entry'!$A$5:$L$504,0,$A25),-98),0))</f>
        <v/>
      </c>
      <c r="H25" s="34" t="str">
        <f aca="false">IF($A25="","",IF(E25="Yes",MAX(0,$E$5-F25),"n/a"))</f>
        <v/>
      </c>
      <c r="I25" s="34" t="str">
        <f aca="false">IF($A25="","",IF(AND(ISNUMBER(Codebook!H18),ISNUMBER(Codebook!I18)),IFERROR(SUMPRODUCT(ISNUMBER(INDEX('Data Entry'!$A$5:$L$504,0,$A25))*(INDEX('Data Entry'!$A$5:$L$504,0,$A25)&lt;&gt;-99)*(INDEX('Data Entry'!$A$5:$L$504,0,$A25)&lt;&gt;-98)*(((INDEX('Data Entry'!$A$5:$L$504,0,$A25)&lt;Codebook!H18)+(INDEX('Data Entry'!$A$5:$L$504,0,$A25)&gt;Codebook!I18))&gt;0)),0),"n/a"))</f>
        <v/>
      </c>
      <c r="J25" s="36" t="str">
        <f aca="false">IF($A25="","",IF($E$5=0,"",MIN(1,F25/$E$5)))</f>
        <v/>
      </c>
      <c r="K25" s="37" t="str">
        <f aca="false">IF($A25="","",IF(D25&lt;&gt;"OK","Header mismatch",IF(AND(E25="Yes",ISNUMBER(H25),H25&gt;0),"Missing required",IF(AND(ISNUMBER(I25),I25&gt;0),"Out of range","OK"))))</f>
        <v/>
      </c>
    </row>
    <row r="26" customFormat="false" ht="15" hidden="false" customHeight="false" outlineLevel="0" collapsed="false">
      <c r="A26" s="34" t="str">
        <f aca="false">IF(Codebook!B19="","",Codebook!A19)</f>
        <v/>
      </c>
      <c r="B26" s="35" t="str">
        <f aca="false">IF($A26="","",Codebook!B19)</f>
        <v/>
      </c>
      <c r="C26" s="35" t="str">
        <f aca="false">IF($A26="","",IFERROR(INDEX('Data Entry'!$A$3:$L$3,$A26)&amp;"","(none)"))</f>
        <v/>
      </c>
      <c r="D26" s="34" t="str">
        <f aca="false">IF($A26="","",IF(C26=B26,"OK","CHECK"))</f>
        <v/>
      </c>
      <c r="E26" s="34" t="str">
        <f aca="false">IF($A26="","",Codebook!L19)</f>
        <v/>
      </c>
      <c r="F26" s="34" t="str">
        <f aca="false">IF($A26="","",IFERROR(SUMPRODUCT(--(LEN(INDEX('Data Entry'!$A$5:$L$504,0,$A26))&gt;0)),0))</f>
        <v/>
      </c>
      <c r="G26" s="34" t="str">
        <f aca="false">IF($A26="","",IFERROR(COUNTIF(INDEX('Data Entry'!$A$5:$L$504,0,$A26),-99)+COUNTIF(INDEX('Data Entry'!$A$5:$L$504,0,$A26),-98),0))</f>
        <v/>
      </c>
      <c r="H26" s="34" t="str">
        <f aca="false">IF($A26="","",IF(E26="Yes",MAX(0,$E$5-F26),"n/a"))</f>
        <v/>
      </c>
      <c r="I26" s="34" t="str">
        <f aca="false">IF($A26="","",IF(AND(ISNUMBER(Codebook!H19),ISNUMBER(Codebook!I19)),IFERROR(SUMPRODUCT(ISNUMBER(INDEX('Data Entry'!$A$5:$L$504,0,$A26))*(INDEX('Data Entry'!$A$5:$L$504,0,$A26)&lt;&gt;-99)*(INDEX('Data Entry'!$A$5:$L$504,0,$A26)&lt;&gt;-98)*(((INDEX('Data Entry'!$A$5:$L$504,0,$A26)&lt;Codebook!H19)+(INDEX('Data Entry'!$A$5:$L$504,0,$A26)&gt;Codebook!I19))&gt;0)),0),"n/a"))</f>
        <v/>
      </c>
      <c r="J26" s="36" t="str">
        <f aca="false">IF($A26="","",IF($E$5=0,"",MIN(1,F26/$E$5)))</f>
        <v/>
      </c>
      <c r="K26" s="37" t="str">
        <f aca="false">IF($A26="","",IF(D26&lt;&gt;"OK","Header mismatch",IF(AND(E26="Yes",ISNUMBER(H26),H26&gt;0),"Missing required",IF(AND(ISNUMBER(I26),I26&gt;0),"Out of range","OK"))))</f>
        <v/>
      </c>
    </row>
    <row r="27" customFormat="false" ht="15" hidden="false" customHeight="false" outlineLevel="0" collapsed="false">
      <c r="A27" s="34" t="str">
        <f aca="false">IF(Codebook!B20="","",Codebook!A20)</f>
        <v/>
      </c>
      <c r="B27" s="35" t="str">
        <f aca="false">IF($A27="","",Codebook!B20)</f>
        <v/>
      </c>
      <c r="C27" s="35" t="str">
        <f aca="false">IF($A27="","",IFERROR(INDEX('Data Entry'!$A$3:$L$3,$A27)&amp;"","(none)"))</f>
        <v/>
      </c>
      <c r="D27" s="34" t="str">
        <f aca="false">IF($A27="","",IF(C27=B27,"OK","CHECK"))</f>
        <v/>
      </c>
      <c r="E27" s="34" t="str">
        <f aca="false">IF($A27="","",Codebook!L20)</f>
        <v/>
      </c>
      <c r="F27" s="34" t="str">
        <f aca="false">IF($A27="","",IFERROR(SUMPRODUCT(--(LEN(INDEX('Data Entry'!$A$5:$L$504,0,$A27))&gt;0)),0))</f>
        <v/>
      </c>
      <c r="G27" s="34" t="str">
        <f aca="false">IF($A27="","",IFERROR(COUNTIF(INDEX('Data Entry'!$A$5:$L$504,0,$A27),-99)+COUNTIF(INDEX('Data Entry'!$A$5:$L$504,0,$A27),-98),0))</f>
        <v/>
      </c>
      <c r="H27" s="34" t="str">
        <f aca="false">IF($A27="","",IF(E27="Yes",MAX(0,$E$5-F27),"n/a"))</f>
        <v/>
      </c>
      <c r="I27" s="34" t="str">
        <f aca="false">IF($A27="","",IF(AND(ISNUMBER(Codebook!H20),ISNUMBER(Codebook!I20)),IFERROR(SUMPRODUCT(ISNUMBER(INDEX('Data Entry'!$A$5:$L$504,0,$A27))*(INDEX('Data Entry'!$A$5:$L$504,0,$A27)&lt;&gt;-99)*(INDEX('Data Entry'!$A$5:$L$504,0,$A27)&lt;&gt;-98)*(((INDEX('Data Entry'!$A$5:$L$504,0,$A27)&lt;Codebook!H20)+(INDEX('Data Entry'!$A$5:$L$504,0,$A27)&gt;Codebook!I20))&gt;0)),0),"n/a"))</f>
        <v/>
      </c>
      <c r="J27" s="36" t="str">
        <f aca="false">IF($A27="","",IF($E$5=0,"",MIN(1,F27/$E$5)))</f>
        <v/>
      </c>
      <c r="K27" s="37" t="str">
        <f aca="false">IF($A27="","",IF(D27&lt;&gt;"OK","Header mismatch",IF(AND(E27="Yes",ISNUMBER(H27),H27&gt;0),"Missing required",IF(AND(ISNUMBER(I27),I27&gt;0),"Out of range","OK"))))</f>
        <v/>
      </c>
    </row>
    <row r="28" customFormat="false" ht="15" hidden="false" customHeight="false" outlineLevel="0" collapsed="false">
      <c r="A28" s="34" t="str">
        <f aca="false">IF(Codebook!B21="","",Codebook!A21)</f>
        <v/>
      </c>
      <c r="B28" s="35" t="str">
        <f aca="false">IF($A28="","",Codebook!B21)</f>
        <v/>
      </c>
      <c r="C28" s="35" t="str">
        <f aca="false">IF($A28="","",IFERROR(INDEX('Data Entry'!$A$3:$L$3,$A28)&amp;"","(none)"))</f>
        <v/>
      </c>
      <c r="D28" s="34" t="str">
        <f aca="false">IF($A28="","",IF(C28=B28,"OK","CHECK"))</f>
        <v/>
      </c>
      <c r="E28" s="34" t="str">
        <f aca="false">IF($A28="","",Codebook!L21)</f>
        <v/>
      </c>
      <c r="F28" s="34" t="str">
        <f aca="false">IF($A28="","",IFERROR(SUMPRODUCT(--(LEN(INDEX('Data Entry'!$A$5:$L$504,0,$A28))&gt;0)),0))</f>
        <v/>
      </c>
      <c r="G28" s="34" t="str">
        <f aca="false">IF($A28="","",IFERROR(COUNTIF(INDEX('Data Entry'!$A$5:$L$504,0,$A28),-99)+COUNTIF(INDEX('Data Entry'!$A$5:$L$504,0,$A28),-98),0))</f>
        <v/>
      </c>
      <c r="H28" s="34" t="str">
        <f aca="false">IF($A28="","",IF(E28="Yes",MAX(0,$E$5-F28),"n/a"))</f>
        <v/>
      </c>
      <c r="I28" s="34" t="str">
        <f aca="false">IF($A28="","",IF(AND(ISNUMBER(Codebook!H21),ISNUMBER(Codebook!I21)),IFERROR(SUMPRODUCT(ISNUMBER(INDEX('Data Entry'!$A$5:$L$504,0,$A28))*(INDEX('Data Entry'!$A$5:$L$504,0,$A28)&lt;&gt;-99)*(INDEX('Data Entry'!$A$5:$L$504,0,$A28)&lt;&gt;-98)*(((INDEX('Data Entry'!$A$5:$L$504,0,$A28)&lt;Codebook!H21)+(INDEX('Data Entry'!$A$5:$L$504,0,$A28)&gt;Codebook!I21))&gt;0)),0),"n/a"))</f>
        <v/>
      </c>
      <c r="J28" s="36" t="str">
        <f aca="false">IF($A28="","",IF($E$5=0,"",MIN(1,F28/$E$5)))</f>
        <v/>
      </c>
      <c r="K28" s="37" t="str">
        <f aca="false">IF($A28="","",IF(D28&lt;&gt;"OK","Header mismatch",IF(AND(E28="Yes",ISNUMBER(H28),H28&gt;0),"Missing required",IF(AND(ISNUMBER(I28),I28&gt;0),"Out of range","OK"))))</f>
        <v/>
      </c>
    </row>
    <row r="29" customFormat="false" ht="15" hidden="false" customHeight="false" outlineLevel="0" collapsed="false">
      <c r="A29" s="34" t="str">
        <f aca="false">IF(Codebook!B22="","",Codebook!A22)</f>
        <v/>
      </c>
      <c r="B29" s="35" t="str">
        <f aca="false">IF($A29="","",Codebook!B22)</f>
        <v/>
      </c>
      <c r="C29" s="35" t="str">
        <f aca="false">IF($A29="","",IFERROR(INDEX('Data Entry'!$A$3:$L$3,$A29)&amp;"","(none)"))</f>
        <v/>
      </c>
      <c r="D29" s="34" t="str">
        <f aca="false">IF($A29="","",IF(C29=B29,"OK","CHECK"))</f>
        <v/>
      </c>
      <c r="E29" s="34" t="str">
        <f aca="false">IF($A29="","",Codebook!L22)</f>
        <v/>
      </c>
      <c r="F29" s="34" t="str">
        <f aca="false">IF($A29="","",IFERROR(SUMPRODUCT(--(LEN(INDEX('Data Entry'!$A$5:$L$504,0,$A29))&gt;0)),0))</f>
        <v/>
      </c>
      <c r="G29" s="34" t="str">
        <f aca="false">IF($A29="","",IFERROR(COUNTIF(INDEX('Data Entry'!$A$5:$L$504,0,$A29),-99)+COUNTIF(INDEX('Data Entry'!$A$5:$L$504,0,$A29),-98),0))</f>
        <v/>
      </c>
      <c r="H29" s="34" t="str">
        <f aca="false">IF($A29="","",IF(E29="Yes",MAX(0,$E$5-F29),"n/a"))</f>
        <v/>
      </c>
      <c r="I29" s="34" t="str">
        <f aca="false">IF($A29="","",IF(AND(ISNUMBER(Codebook!H22),ISNUMBER(Codebook!I22)),IFERROR(SUMPRODUCT(ISNUMBER(INDEX('Data Entry'!$A$5:$L$504,0,$A29))*(INDEX('Data Entry'!$A$5:$L$504,0,$A29)&lt;&gt;-99)*(INDEX('Data Entry'!$A$5:$L$504,0,$A29)&lt;&gt;-98)*(((INDEX('Data Entry'!$A$5:$L$504,0,$A29)&lt;Codebook!H22)+(INDEX('Data Entry'!$A$5:$L$504,0,$A29)&gt;Codebook!I22))&gt;0)),0),"n/a"))</f>
        <v/>
      </c>
      <c r="J29" s="36" t="str">
        <f aca="false">IF($A29="","",IF($E$5=0,"",MIN(1,F29/$E$5)))</f>
        <v/>
      </c>
      <c r="K29" s="37" t="str">
        <f aca="false">IF($A29="","",IF(D29&lt;&gt;"OK","Header mismatch",IF(AND(E29="Yes",ISNUMBER(H29),H29&gt;0),"Missing required",IF(AND(ISNUMBER(I29),I29&gt;0),"Out of range","OK"))))</f>
        <v/>
      </c>
    </row>
    <row r="30" customFormat="false" ht="15" hidden="false" customHeight="false" outlineLevel="0" collapsed="false">
      <c r="A30" s="34" t="str">
        <f aca="false">IF(Codebook!B23="","",Codebook!A23)</f>
        <v/>
      </c>
      <c r="B30" s="35" t="str">
        <f aca="false">IF($A30="","",Codebook!B23)</f>
        <v/>
      </c>
      <c r="C30" s="35" t="str">
        <f aca="false">IF($A30="","",IFERROR(INDEX('Data Entry'!$A$3:$L$3,$A30)&amp;"","(none)"))</f>
        <v/>
      </c>
      <c r="D30" s="34" t="str">
        <f aca="false">IF($A30="","",IF(C30=B30,"OK","CHECK"))</f>
        <v/>
      </c>
      <c r="E30" s="34" t="str">
        <f aca="false">IF($A30="","",Codebook!L23)</f>
        <v/>
      </c>
      <c r="F30" s="34" t="str">
        <f aca="false">IF($A30="","",IFERROR(SUMPRODUCT(--(LEN(INDEX('Data Entry'!$A$5:$L$504,0,$A30))&gt;0)),0))</f>
        <v/>
      </c>
      <c r="G30" s="34" t="str">
        <f aca="false">IF($A30="","",IFERROR(COUNTIF(INDEX('Data Entry'!$A$5:$L$504,0,$A30),-99)+COUNTIF(INDEX('Data Entry'!$A$5:$L$504,0,$A30),-98),0))</f>
        <v/>
      </c>
      <c r="H30" s="34" t="str">
        <f aca="false">IF($A30="","",IF(E30="Yes",MAX(0,$E$5-F30),"n/a"))</f>
        <v/>
      </c>
      <c r="I30" s="34" t="str">
        <f aca="false">IF($A30="","",IF(AND(ISNUMBER(Codebook!H23),ISNUMBER(Codebook!I23)),IFERROR(SUMPRODUCT(ISNUMBER(INDEX('Data Entry'!$A$5:$L$504,0,$A30))*(INDEX('Data Entry'!$A$5:$L$504,0,$A30)&lt;&gt;-99)*(INDEX('Data Entry'!$A$5:$L$504,0,$A30)&lt;&gt;-98)*(((INDEX('Data Entry'!$A$5:$L$504,0,$A30)&lt;Codebook!H23)+(INDEX('Data Entry'!$A$5:$L$504,0,$A30)&gt;Codebook!I23))&gt;0)),0),"n/a"))</f>
        <v/>
      </c>
      <c r="J30" s="36" t="str">
        <f aca="false">IF($A30="","",IF($E$5=0,"",MIN(1,F30/$E$5)))</f>
        <v/>
      </c>
      <c r="K30" s="37" t="str">
        <f aca="false">IF($A30="","",IF(D30&lt;&gt;"OK","Header mismatch",IF(AND(E30="Yes",ISNUMBER(H30),H30&gt;0),"Missing required",IF(AND(ISNUMBER(I30),I30&gt;0),"Out of range","OK"))))</f>
        <v/>
      </c>
    </row>
    <row r="31" customFormat="false" ht="15" hidden="false" customHeight="false" outlineLevel="0" collapsed="false">
      <c r="A31" s="34" t="str">
        <f aca="false">IF(Codebook!B24="","",Codebook!A24)</f>
        <v/>
      </c>
      <c r="B31" s="35" t="str">
        <f aca="false">IF($A31="","",Codebook!B24)</f>
        <v/>
      </c>
      <c r="C31" s="35" t="str">
        <f aca="false">IF($A31="","",IFERROR(INDEX('Data Entry'!$A$3:$L$3,$A31)&amp;"","(none)"))</f>
        <v/>
      </c>
      <c r="D31" s="34" t="str">
        <f aca="false">IF($A31="","",IF(C31=B31,"OK","CHECK"))</f>
        <v/>
      </c>
      <c r="E31" s="34" t="str">
        <f aca="false">IF($A31="","",Codebook!L24)</f>
        <v/>
      </c>
      <c r="F31" s="34" t="str">
        <f aca="false">IF($A31="","",IFERROR(SUMPRODUCT(--(LEN(INDEX('Data Entry'!$A$5:$L$504,0,$A31))&gt;0)),0))</f>
        <v/>
      </c>
      <c r="G31" s="34" t="str">
        <f aca="false">IF($A31="","",IFERROR(COUNTIF(INDEX('Data Entry'!$A$5:$L$504,0,$A31),-99)+COUNTIF(INDEX('Data Entry'!$A$5:$L$504,0,$A31),-98),0))</f>
        <v/>
      </c>
      <c r="H31" s="34" t="str">
        <f aca="false">IF($A31="","",IF(E31="Yes",MAX(0,$E$5-F31),"n/a"))</f>
        <v/>
      </c>
      <c r="I31" s="34" t="str">
        <f aca="false">IF($A31="","",IF(AND(ISNUMBER(Codebook!H24),ISNUMBER(Codebook!I24)),IFERROR(SUMPRODUCT(ISNUMBER(INDEX('Data Entry'!$A$5:$L$504,0,$A31))*(INDEX('Data Entry'!$A$5:$L$504,0,$A31)&lt;&gt;-99)*(INDEX('Data Entry'!$A$5:$L$504,0,$A31)&lt;&gt;-98)*(((INDEX('Data Entry'!$A$5:$L$504,0,$A31)&lt;Codebook!H24)+(INDEX('Data Entry'!$A$5:$L$504,0,$A31)&gt;Codebook!I24))&gt;0)),0),"n/a"))</f>
        <v/>
      </c>
      <c r="J31" s="36" t="str">
        <f aca="false">IF($A31="","",IF($E$5=0,"",MIN(1,F31/$E$5)))</f>
        <v/>
      </c>
      <c r="K31" s="37" t="str">
        <f aca="false">IF($A31="","",IF(D31&lt;&gt;"OK","Header mismatch",IF(AND(E31="Yes",ISNUMBER(H31),H31&gt;0),"Missing required",IF(AND(ISNUMBER(I31),I31&gt;0),"Out of range","OK"))))</f>
        <v/>
      </c>
    </row>
    <row r="33" customFormat="false" ht="15" hidden="false" customHeight="true" outlineLevel="0" collapsed="false">
      <c r="A33" s="38" t="s">
        <v>192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customFormat="false" ht="15" hidden="false" customHeight="false" outlineLevel="0" collapsed="false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</row>
  </sheetData>
  <mergeCells count="11">
    <mergeCell ref="A5:D5"/>
    <mergeCell ref="E5:F5"/>
    <mergeCell ref="A6:D6"/>
    <mergeCell ref="E6:F6"/>
    <mergeCell ref="A7:D7"/>
    <mergeCell ref="E7:F7"/>
    <mergeCell ref="A8:D8"/>
    <mergeCell ref="E8:F8"/>
    <mergeCell ref="A9:D9"/>
    <mergeCell ref="E9:G9"/>
    <mergeCell ref="A33:K34"/>
  </mergeCells>
  <conditionalFormatting sqref="K12:K31">
    <cfRule type="expression" priority="2" aboveAverage="0" equalAverage="0" bottom="0" percent="0" rank="0" text="" dxfId="2">
      <formula>K12="OK"</formula>
    </cfRule>
    <cfRule type="expression" priority="3" aboveAverage="0" equalAverage="0" bottom="0" percent="0" rank="0" text="" dxfId="0">
      <formula>AND(K12&lt;&gt;"",K12&lt;&gt;"OK")</formula>
    </cfRule>
  </conditionalFormatting>
  <conditionalFormatting sqref="E9:G9">
    <cfRule type="expression" priority="4" aboveAverage="0" equalAverage="0" bottom="0" percent="0" rank="0" text="" dxfId="2">
      <formula>E9="All checks passed"</formula>
    </cfRule>
    <cfRule type="expression" priority="5" aboveAverage="0" equalAverage="0" bottom="0" percent="0" rank="0" text="" dxfId="0">
      <formula>E9="Review flagged items"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60"/>
    <col collapsed="false" customWidth="true" hidden="false" outlineLevel="0" max="5" min="5" style="0" width="28"/>
  </cols>
  <sheetData>
    <row r="1" customFormat="false" ht="19.7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193</v>
      </c>
    </row>
    <row r="4" customFormat="false" ht="31.5" hidden="false" customHeight="true" outlineLevel="0" collapsed="false">
      <c r="A4" s="12" t="s">
        <v>194</v>
      </c>
      <c r="B4" s="12" t="s">
        <v>83</v>
      </c>
      <c r="C4" s="12" t="s">
        <v>195</v>
      </c>
      <c r="D4" s="12" t="s">
        <v>196</v>
      </c>
      <c r="E4" s="12" t="s">
        <v>197</v>
      </c>
    </row>
    <row r="5" customFormat="false" ht="15" hidden="false" customHeight="false" outlineLevel="0" collapsed="false">
      <c r="A5" s="14" t="s">
        <v>198</v>
      </c>
      <c r="B5" s="15" t="n">
        <v>46306</v>
      </c>
      <c r="C5" s="14" t="s">
        <v>199</v>
      </c>
      <c r="D5" s="14" t="s">
        <v>200</v>
      </c>
      <c r="E5" s="14" t="s">
        <v>199</v>
      </c>
    </row>
    <row r="6" customFormat="false" ht="15" hidden="false" customHeight="false" outlineLevel="0" collapsed="false">
      <c r="A6" s="14"/>
      <c r="B6" s="14"/>
      <c r="C6" s="14"/>
      <c r="D6" s="14"/>
      <c r="E6" s="14"/>
    </row>
    <row r="7" customFormat="false" ht="15" hidden="false" customHeight="false" outlineLevel="0" collapsed="false">
      <c r="A7" s="14"/>
      <c r="B7" s="14"/>
      <c r="C7" s="14"/>
      <c r="D7" s="14"/>
      <c r="E7" s="14"/>
    </row>
    <row r="8" customFormat="false" ht="15" hidden="false" customHeight="false" outlineLevel="0" collapsed="false">
      <c r="A8" s="14"/>
      <c r="B8" s="14"/>
      <c r="C8" s="14"/>
      <c r="D8" s="14"/>
      <c r="E8" s="14"/>
    </row>
    <row r="9" customFormat="false" ht="15" hidden="false" customHeight="false" outlineLevel="0" collapsed="false">
      <c r="A9" s="14"/>
      <c r="B9" s="14"/>
      <c r="C9" s="14"/>
      <c r="D9" s="14"/>
      <c r="E9" s="14"/>
    </row>
    <row r="10" customFormat="false" ht="15" hidden="false" customHeight="false" outlineLevel="0" collapsed="false">
      <c r="A10" s="14"/>
      <c r="B10" s="14"/>
      <c r="C10" s="14"/>
      <c r="D10" s="14"/>
      <c r="E10" s="14"/>
    </row>
    <row r="11" customFormat="false" ht="15" hidden="false" customHeight="false" outlineLevel="0" collapsed="false">
      <c r="A11" s="14"/>
      <c r="B11" s="14"/>
      <c r="C11" s="14"/>
      <c r="D11" s="14"/>
      <c r="E11" s="14"/>
    </row>
    <row r="12" customFormat="false" ht="15" hidden="false" customHeight="false" outlineLevel="0" collapsed="false">
      <c r="A12" s="14"/>
      <c r="B12" s="14"/>
      <c r="C12" s="14"/>
      <c r="D12" s="14"/>
      <c r="E12" s="14"/>
    </row>
    <row r="13" customFormat="false" ht="15" hidden="false" customHeight="false" outlineLevel="0" collapsed="false">
      <c r="A13" s="14"/>
      <c r="B13" s="14"/>
      <c r="C13" s="14"/>
      <c r="D13" s="14"/>
      <c r="E13" s="14"/>
    </row>
    <row r="14" customFormat="false" ht="15" hidden="false" customHeight="false" outlineLevel="0" collapsed="false">
      <c r="A14" s="14"/>
      <c r="B14" s="14"/>
      <c r="C14" s="14"/>
      <c r="D14" s="14"/>
      <c r="E14" s="14"/>
    </row>
    <row r="15" customFormat="false" ht="15" hidden="false" customHeight="false" outlineLevel="0" collapsed="false">
      <c r="A15" s="14"/>
      <c r="B15" s="14"/>
      <c r="C15" s="14"/>
      <c r="D15" s="14"/>
      <c r="E15" s="14"/>
    </row>
    <row r="16" customFormat="false" ht="15" hidden="false" customHeight="false" outlineLevel="0" collapsed="false">
      <c r="A16" s="14"/>
      <c r="B16" s="14"/>
      <c r="C16" s="14"/>
      <c r="D16" s="14"/>
      <c r="E16" s="14"/>
    </row>
    <row r="17" customFormat="false" ht="15" hidden="false" customHeight="false" outlineLevel="0" collapsed="false">
      <c r="A17" s="14"/>
      <c r="B17" s="14"/>
      <c r="C17" s="14"/>
      <c r="D17" s="14"/>
      <c r="E17" s="14"/>
    </row>
    <row r="18" customFormat="false" ht="15" hidden="false" customHeight="false" outlineLevel="0" collapsed="false">
      <c r="A18" s="14"/>
      <c r="B18" s="14"/>
      <c r="C18" s="14"/>
      <c r="D18" s="14"/>
      <c r="E18" s="14"/>
    </row>
    <row r="19" customFormat="false" ht="15" hidden="false" customHeight="false" outlineLevel="0" collapsed="false">
      <c r="A19" s="14"/>
      <c r="B19" s="14"/>
      <c r="C19" s="14"/>
      <c r="D19" s="14"/>
      <c r="E19" s="14"/>
    </row>
    <row r="20" customFormat="false" ht="15" hidden="false" customHeight="false" outlineLevel="0" collapsed="false">
      <c r="A20" s="14"/>
      <c r="B20" s="14"/>
      <c r="C20" s="14"/>
      <c r="D20" s="14"/>
      <c r="E20" s="14"/>
    </row>
    <row r="21" customFormat="false" ht="15" hidden="false" customHeight="false" outlineLevel="0" collapsed="false">
      <c r="A21" s="14"/>
      <c r="B21" s="14"/>
      <c r="C21" s="14"/>
      <c r="D21" s="14"/>
      <c r="E21" s="14"/>
    </row>
    <row r="22" customFormat="false" ht="15" hidden="false" customHeight="false" outlineLevel="0" collapsed="false">
      <c r="A22" s="14"/>
      <c r="B22" s="14"/>
      <c r="C22" s="14"/>
      <c r="D22" s="14"/>
      <c r="E22" s="14"/>
    </row>
    <row r="23" customFormat="false" ht="15" hidden="false" customHeight="false" outlineLevel="0" collapsed="false">
      <c r="A23" s="14"/>
      <c r="B23" s="14"/>
      <c r="C23" s="14"/>
      <c r="D23" s="14"/>
      <c r="E23" s="14"/>
    </row>
    <row r="24" customFormat="false" ht="15" hidden="false" customHeight="false" outlineLevel="0" collapsed="false">
      <c r="A24" s="14"/>
      <c r="B24" s="14"/>
      <c r="C24" s="14"/>
      <c r="D24" s="14"/>
      <c r="E2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2026-10-11T11:48:36Z</dcterms:created>
  <dc:creator>openpyxl</dc:creator>
  <dc:description/>
  <dc:language>en-US</dc:language>
  <cp:lastModifiedBy/>
  <dcterms:modified xsi:type="dcterms:W3CDTF">2026-10-11T11:48:36Z</dcterms:modified>
  <cp:revision>0</cp:revision>
  <dc:subject/>
  <dc:title>Data Entry and Codebook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